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drawings/drawing2.xml" ContentType="application/vnd.openxmlformats-officedocument.drawingml.chartshapes+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K:\PROJECTS\EPA\Climate_Indicators.Lamie.LEX\FEATURES\Occupational Heat Deaths\"/>
    </mc:Choice>
  </mc:AlternateContent>
  <xr:revisionPtr revIDLastSave="0" documentId="13_ncr:1_{BC709DAD-281C-4ADB-8069-69C8684C2A6B}" xr6:coauthVersionLast="47" xr6:coauthVersionMax="47" xr10:uidLastSave="{00000000-0000-0000-0000-000000000000}"/>
  <bookViews>
    <workbookView xWindow="-108" yWindow="-108" windowWidth="23256" windowHeight="12576" firstSheet="2" activeTab="5" xr2:uid="{B98D7A18-FDBD-4F66-A044-5D2E2D8E2544}"/>
  </bookViews>
  <sheets>
    <sheet name="Figure 1" sheetId="11" r:id="rId1"/>
    <sheet name="Data for Figure 1" sheetId="3" r:id="rId2"/>
    <sheet name="2011-2022 data" sheetId="2" r:id="rId3"/>
    <sheet name="2003-2010 data" sheetId="4" r:id="rId4"/>
    <sheet name="1992-2002 data" sheetId="5" r:id="rId5"/>
    <sheet name="Methods and Notes" sheetId="6" r:id="rId6"/>
  </sheets>
  <definedNames>
    <definedName name="_xlnm._FilterDatabase" localSheetId="1" hidden="1">'Data for Figure 1'!$B$2:$F$33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3" l="1"/>
  <c r="D38" i="3"/>
  <c r="C39" i="3"/>
  <c r="C37" i="3"/>
  <c r="D37" i="3"/>
  <c r="C35" i="3"/>
  <c r="E3" i="3"/>
  <c r="C38" i="3"/>
  <c r="C36" i="3" l="1"/>
  <c r="J4" i="3"/>
  <c r="I4" i="3"/>
  <c r="J3" i="3"/>
  <c r="I3" i="3"/>
  <c r="F32" i="3"/>
  <c r="F30" i="3"/>
  <c r="F29" i="3"/>
  <c r="F28" i="3"/>
  <c r="F27" i="3"/>
  <c r="F26" i="3"/>
  <c r="F25" i="3"/>
  <c r="F24" i="3"/>
  <c r="F23" i="3"/>
  <c r="F22" i="3"/>
  <c r="F21" i="3"/>
  <c r="F20" i="3"/>
  <c r="F19" i="3"/>
  <c r="F18" i="3"/>
  <c r="F17" i="3"/>
  <c r="F16" i="3"/>
  <c r="F15" i="3"/>
  <c r="F14" i="3"/>
  <c r="F13" i="3"/>
  <c r="F12" i="3"/>
  <c r="F11" i="3"/>
  <c r="F10" i="3"/>
  <c r="F9" i="3"/>
  <c r="F8" i="3"/>
  <c r="F7" i="3"/>
  <c r="F6" i="3"/>
  <c r="F5" i="3"/>
  <c r="F4" i="3"/>
  <c r="F3" i="3"/>
  <c r="F33" i="3"/>
  <c r="E32" i="3"/>
  <c r="E29" i="3"/>
  <c r="E28" i="3"/>
  <c r="E27" i="3"/>
  <c r="E26" i="3"/>
  <c r="E25" i="3"/>
  <c r="E24" i="3"/>
  <c r="E23" i="3"/>
  <c r="E22" i="3"/>
  <c r="E21" i="3"/>
  <c r="E20" i="3"/>
  <c r="E19" i="3"/>
  <c r="E18" i="3"/>
  <c r="E17" i="3"/>
  <c r="E16" i="3"/>
  <c r="E15" i="3"/>
  <c r="E14" i="3"/>
  <c r="E13" i="3"/>
  <c r="E12" i="3"/>
  <c r="E11" i="3"/>
  <c r="E10" i="3"/>
  <c r="E9" i="3"/>
  <c r="E8" i="3"/>
  <c r="E7" i="3"/>
  <c r="E6" i="3"/>
  <c r="E5" i="3"/>
  <c r="E4" i="3"/>
  <c r="E33" i="3"/>
  <c r="J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7" authorId="0" shapeId="0" xr:uid="{E8902C37-0172-4DF2-B846-C109F959EFAC}">
      <text>
        <r>
          <rPr>
            <sz val="11"/>
            <color indexed="8"/>
            <rFont val="Calibri"/>
            <family val="2"/>
            <scheme val="minor"/>
          </rPr>
          <t>See footnote 3.</t>
        </r>
      </text>
    </comment>
    <comment ref="L10" authorId="0" shapeId="0" xr:uid="{D44A750B-1801-4383-9E91-9E77AB2B3816}">
      <text>
        <r>
          <rPr>
            <sz val="11"/>
            <color indexed="8"/>
            <rFont val="Calibri"/>
            <family val="2"/>
            <scheme val="minor"/>
          </rPr>
          <t>See footnote 3.</t>
        </r>
      </text>
    </comment>
    <comment ref="L11" authorId="0" shapeId="0" xr:uid="{4504B8A3-4A1A-45BF-8B72-6595FD160829}">
      <text>
        <r>
          <rPr>
            <sz val="11"/>
            <color indexed="8"/>
            <rFont val="Calibri"/>
            <family val="2"/>
            <scheme val="minor"/>
          </rPr>
          <t>See footnote 3.</t>
        </r>
      </text>
    </comment>
    <comment ref="L14" authorId="0" shapeId="0" xr:uid="{A2D143F9-1BFC-41A7-9CF0-A784A239267F}">
      <text>
        <r>
          <rPr>
            <sz val="11"/>
            <color indexed="8"/>
            <rFont val="Calibri"/>
            <family val="2"/>
            <scheme val="minor"/>
          </rPr>
          <t>See footnote 3.</t>
        </r>
      </text>
    </comment>
    <comment ref="L23" authorId="0" shapeId="0" xr:uid="{B4CC299B-3773-4E50-95BD-B83286B4ACA1}">
      <text>
        <r>
          <rPr>
            <sz val="11"/>
            <color indexed="8"/>
            <rFont val="Calibri"/>
            <family val="2"/>
            <scheme val="minor"/>
          </rPr>
          <t>See footnote 3.</t>
        </r>
      </text>
    </comment>
    <comment ref="L24" authorId="0" shapeId="0" xr:uid="{95112125-4F1A-4485-AAFD-2BE5EA3E1901}">
      <text>
        <r>
          <rPr>
            <sz val="11"/>
            <color indexed="8"/>
            <rFont val="Calibri"/>
            <family val="2"/>
            <scheme val="minor"/>
          </rPr>
          <t>See footnote 3.</t>
        </r>
      </text>
    </comment>
    <comment ref="L30" authorId="0" shapeId="0" xr:uid="{84D25117-75F6-4123-A4E6-5F539292F4AF}">
      <text>
        <r>
          <rPr>
            <sz val="11"/>
            <color indexed="8"/>
            <rFont val="Calibri"/>
            <family val="2"/>
            <scheme val="minor"/>
          </rPr>
          <t>See footnote 3.</t>
        </r>
      </text>
    </comment>
    <comment ref="L32" authorId="0" shapeId="0" xr:uid="{37B57F48-EE28-4A10-95F8-40F3A03E243F}">
      <text>
        <r>
          <rPr>
            <sz val="11"/>
            <color indexed="8"/>
            <rFont val="Calibri"/>
            <family val="2"/>
            <scheme val="minor"/>
          </rPr>
          <t>See footnote 3.</t>
        </r>
      </text>
    </comment>
    <comment ref="L52" authorId="0" shapeId="0" xr:uid="{D2701E48-E96A-4556-BEC8-59F616E933FB}">
      <text>
        <r>
          <rPr>
            <sz val="11"/>
            <color indexed="8"/>
            <rFont val="Calibri"/>
            <family val="2"/>
            <scheme val="minor"/>
          </rPr>
          <t>See footnote 3.</t>
        </r>
      </text>
    </comment>
    <comment ref="L92" authorId="0" shapeId="0" xr:uid="{A8D3682D-2B77-4EC2-96DD-F355BF889175}">
      <text>
        <r>
          <rPr>
            <sz val="11"/>
            <color indexed="8"/>
            <rFont val="Calibri"/>
            <family val="2"/>
            <scheme val="minor"/>
          </rPr>
          <t>See footnote 3.</t>
        </r>
      </text>
    </comment>
    <comment ref="L98" authorId="0" shapeId="0" xr:uid="{29FFEE6E-1934-40ED-9FBB-E68369792C95}">
      <text>
        <r>
          <rPr>
            <sz val="11"/>
            <color indexed="8"/>
            <rFont val="Calibri"/>
            <family val="2"/>
            <scheme val="minor"/>
          </rPr>
          <t>See footnote 3.</t>
        </r>
      </text>
    </comment>
    <comment ref="L101" authorId="0" shapeId="0" xr:uid="{C1312F89-2E7A-41EB-A189-D9E0F4021BE3}">
      <text>
        <r>
          <rPr>
            <sz val="11"/>
            <color indexed="8"/>
            <rFont val="Calibri"/>
            <family val="2"/>
            <scheme val="minor"/>
          </rPr>
          <t>See footnote 3.</t>
        </r>
      </text>
    </comment>
    <comment ref="L107" authorId="0" shapeId="0" xr:uid="{29D2D2D6-3C1E-4EFE-A10D-5CAC25F94E64}">
      <text>
        <r>
          <rPr>
            <sz val="11"/>
            <color indexed="8"/>
            <rFont val="Calibri"/>
            <family val="2"/>
            <scheme val="minor"/>
          </rPr>
          <t>See footnote 3.</t>
        </r>
      </text>
    </comment>
    <comment ref="L110" authorId="0" shapeId="0" xr:uid="{43100257-D3E6-45D3-BD1E-BF9D897CCF0F}">
      <text>
        <r>
          <rPr>
            <sz val="11"/>
            <color indexed="8"/>
            <rFont val="Calibri"/>
            <family val="2"/>
            <scheme val="minor"/>
          </rPr>
          <t>See footnote 3.</t>
        </r>
      </text>
    </comment>
    <comment ref="L115" authorId="0" shapeId="0" xr:uid="{260D5F44-4979-47D5-9200-155D4DB79421}">
      <text>
        <r>
          <rPr>
            <sz val="11"/>
            <color indexed="8"/>
            <rFont val="Calibri"/>
            <family val="2"/>
            <scheme val="minor"/>
          </rPr>
          <t>See footnote 3.</t>
        </r>
      </text>
    </comment>
    <comment ref="L118" authorId="0" shapeId="0" xr:uid="{708C28E8-3442-4739-BEB9-589FC49A68E6}">
      <text>
        <r>
          <rPr>
            <sz val="11"/>
            <color indexed="8"/>
            <rFont val="Calibri"/>
            <family val="2"/>
            <scheme val="minor"/>
          </rPr>
          <t>See footnote 3.</t>
        </r>
      </text>
    </comment>
    <comment ref="L128" authorId="0" shapeId="0" xr:uid="{0BDD6F0E-31A7-450D-A794-DDFEBAB167B7}">
      <text>
        <r>
          <rPr>
            <sz val="11"/>
            <color indexed="8"/>
            <rFont val="Calibri"/>
            <family val="2"/>
            <scheme val="minor"/>
          </rPr>
          <t>See footnote 3.</t>
        </r>
      </text>
    </comment>
    <comment ref="L129" authorId="0" shapeId="0" xr:uid="{687F8A24-226D-4772-92B7-5A887BEEB1E8}">
      <text>
        <r>
          <rPr>
            <sz val="11"/>
            <color indexed="8"/>
            <rFont val="Calibri"/>
            <family val="2"/>
            <scheme val="minor"/>
          </rPr>
          <t>See footnote 3.</t>
        </r>
      </text>
    </comment>
    <comment ref="L131" authorId="0" shapeId="0" xr:uid="{986DB669-5ABD-469D-9478-CC08F025EE00}">
      <text>
        <r>
          <rPr>
            <sz val="11"/>
            <color indexed="8"/>
            <rFont val="Calibri"/>
            <family val="2"/>
            <scheme val="minor"/>
          </rPr>
          <t>See footnote 3.</t>
        </r>
      </text>
    </comment>
    <comment ref="L134" authorId="0" shapeId="0" xr:uid="{30C3756F-700B-493E-9905-1C91228AF707}">
      <text>
        <r>
          <rPr>
            <sz val="11"/>
            <color indexed="8"/>
            <rFont val="Calibri"/>
            <family val="2"/>
            <scheme val="minor"/>
          </rPr>
          <t>See footnote 3.</t>
        </r>
      </text>
    </comment>
    <comment ref="L138" authorId="0" shapeId="0" xr:uid="{D7520C94-DAAF-4C71-878E-DF4B506D12B2}">
      <text>
        <r>
          <rPr>
            <sz val="11"/>
            <color indexed="8"/>
            <rFont val="Calibri"/>
            <family val="2"/>
            <scheme val="minor"/>
          </rPr>
          <t>See footnote 3.</t>
        </r>
      </text>
    </comment>
    <comment ref="L142" authorId="0" shapeId="0" xr:uid="{EEA60E20-0DB4-4CDF-B49D-D2AE17E9FD24}">
      <text>
        <r>
          <rPr>
            <sz val="11"/>
            <color indexed="8"/>
            <rFont val="Calibri"/>
            <family val="2"/>
            <scheme val="minor"/>
          </rPr>
          <t>See footnote 3.</t>
        </r>
      </text>
    </comment>
    <comment ref="L143" authorId="0" shapeId="0" xr:uid="{31D4359A-8121-4BA8-ACFC-6E2A5A79B8EA}">
      <text>
        <r>
          <rPr>
            <sz val="11"/>
            <color indexed="8"/>
            <rFont val="Calibri"/>
            <family val="2"/>
            <scheme val="minor"/>
          </rPr>
          <t>See footnote 3.</t>
        </r>
      </text>
    </comment>
    <comment ref="L145" authorId="0" shapeId="0" xr:uid="{0F3A868A-7BF6-4F3F-ABA3-BF619BFF1C40}">
      <text>
        <r>
          <rPr>
            <sz val="11"/>
            <color indexed="8"/>
            <rFont val="Calibri"/>
            <family val="2"/>
            <scheme val="minor"/>
          </rPr>
          <t>See footnote 3.</t>
        </r>
      </text>
    </comment>
    <comment ref="L151" authorId="0" shapeId="0" xr:uid="{E5CB8B90-2A2B-40BC-88D6-0D6E8E46B16C}">
      <text>
        <r>
          <rPr>
            <sz val="11"/>
            <color indexed="8"/>
            <rFont val="Calibri"/>
            <family val="2"/>
            <scheme val="minor"/>
          </rPr>
          <t>See footnote 3.</t>
        </r>
      </text>
    </comment>
    <comment ref="L154" authorId="0" shapeId="0" xr:uid="{49D41A52-7169-422D-8E3E-F7BB8F2B0B33}">
      <text>
        <r>
          <rPr>
            <sz val="11"/>
            <color indexed="8"/>
            <rFont val="Calibri"/>
            <family val="2"/>
            <scheme val="minor"/>
          </rPr>
          <t>See footnote 3.</t>
        </r>
      </text>
    </comment>
  </commentList>
</comments>
</file>

<file path=xl/sharedStrings.xml><?xml version="1.0" encoding="utf-8"?>
<sst xmlns="http://schemas.openxmlformats.org/spreadsheetml/2006/main" count="3751" uniqueCount="396">
  <si>
    <t>Simplest data retrieval (3 steps)</t>
  </si>
  <si>
    <t>2011-2022</t>
  </si>
  <si>
    <t>Click 'Fatal Injuries Numbers', Continue</t>
  </si>
  <si>
    <t>For year, select 2022, Continue</t>
  </si>
  <si>
    <t>For area, select All U.S. For Beginning year, select 2011. Continue</t>
  </si>
  <si>
    <t>For Characteristic Type, select "PRIMARY SOURCE". For Order, select "Name or description". Continue.</t>
  </si>
  <si>
    <t>For "Subcharacteristic", select "Heat--environmental 9262XX". For Ownership, select All Ownershp. Continue</t>
  </si>
  <si>
    <t>Click 'generate EXCEL file'</t>
  </si>
  <si>
    <t>Fatal occupational injuries by selected worker characteristics and selected  primary source, All U.S., all ownerships, 2011 - 2022</t>
  </si>
  <si>
    <t/>
  </si>
  <si>
    <t>Characteristic</t>
  </si>
  <si>
    <r>
      <rPr>
        <sz val="11"/>
        <rFont val="Calibri"/>
        <family val="2"/>
      </rPr>
      <t>All primary sources</t>
    </r>
    <r>
      <rPr>
        <vertAlign val="superscript"/>
        <sz val="11"/>
        <rFont val="Calibri"/>
        <family val="2"/>
      </rPr>
      <t>(1)(2)</t>
    </r>
  </si>
  <si>
    <t>Heat--environmental (code 9262XX)</t>
  </si>
  <si>
    <t>2022</t>
  </si>
  <si>
    <t>2011</t>
  </si>
  <si>
    <t>2012</t>
  </si>
  <si>
    <t>2013</t>
  </si>
  <si>
    <t>2014</t>
  </si>
  <si>
    <t>2015</t>
  </si>
  <si>
    <t>2016</t>
  </si>
  <si>
    <t>2017</t>
  </si>
  <si>
    <t>2018</t>
  </si>
  <si>
    <t>2019</t>
  </si>
  <si>
    <t>2020</t>
  </si>
  <si>
    <t>2021</t>
  </si>
  <si>
    <t>Total:</t>
  </si>
  <si>
    <t>–</t>
  </si>
  <si>
    <t>Employee status:</t>
  </si>
  <si>
    <r>
      <rPr>
        <sz val="11"/>
        <rFont val="Calibri"/>
        <family val="2"/>
      </rPr>
      <t>Wage and salary workers</t>
    </r>
    <r>
      <rPr>
        <vertAlign val="superscript"/>
        <sz val="11"/>
        <rFont val="Calibri"/>
        <family val="2"/>
      </rPr>
      <t>(3)</t>
    </r>
  </si>
  <si>
    <r>
      <rPr>
        <sz val="11"/>
        <rFont val="Calibri"/>
        <family val="2"/>
      </rPr>
      <t>Self-employed</t>
    </r>
    <r>
      <rPr>
        <vertAlign val="superscript"/>
        <sz val="11"/>
        <rFont val="Calibri"/>
        <family val="2"/>
      </rPr>
      <t>(4)</t>
    </r>
  </si>
  <si>
    <t>Gender:</t>
  </si>
  <si>
    <t>Women</t>
  </si>
  <si>
    <t>Men</t>
  </si>
  <si>
    <t>Age:</t>
  </si>
  <si>
    <t>Under 16 years</t>
  </si>
  <si>
    <t>16 to 17 years</t>
  </si>
  <si>
    <t>18 to 19 years</t>
  </si>
  <si>
    <t>20 to 24 years</t>
  </si>
  <si>
    <t>25 to 34 years</t>
  </si>
  <si>
    <t>35 to 44 years</t>
  </si>
  <si>
    <t>45 to 54 years</t>
  </si>
  <si>
    <t>55 to 64 years</t>
  </si>
  <si>
    <t>65 years and over</t>
  </si>
  <si>
    <r>
      <rPr>
        <sz val="11"/>
        <rFont val="Calibri"/>
        <family val="2"/>
      </rPr>
      <t>Race or ethnic origin</t>
    </r>
    <r>
      <rPr>
        <vertAlign val="superscript"/>
        <sz val="11"/>
        <rFont val="Calibri"/>
        <family val="2"/>
      </rPr>
      <t>(5)</t>
    </r>
    <r>
      <rPr>
        <sz val="11"/>
        <rFont val="Calibri"/>
        <family val="2"/>
      </rPr>
      <t>:</t>
    </r>
  </si>
  <si>
    <t>White, non-Hispanic</t>
  </si>
  <si>
    <t>Black or African-American, non-Hispanic</t>
  </si>
  <si>
    <t>Hispanic or Latino</t>
  </si>
  <si>
    <t>American Indian or Alaska Native, non-Hispanic</t>
  </si>
  <si>
    <t>Asian, non-Hispanic</t>
  </si>
  <si>
    <t>Native Hawaiian or Pacific Islander, non-Hispanic</t>
  </si>
  <si>
    <t>Person of multiple races, non-Hispanic</t>
  </si>
  <si>
    <t>Other races or not reported, non-Hispanic</t>
  </si>
  <si>
    <r>
      <rPr>
        <sz val="11"/>
        <rFont val="Calibri"/>
        <family val="2"/>
      </rPr>
      <t>Event or exposure</t>
    </r>
    <r>
      <rPr>
        <vertAlign val="superscript"/>
        <sz val="11"/>
        <rFont val="Calibri"/>
        <family val="2"/>
      </rPr>
      <t>(1)</t>
    </r>
    <r>
      <rPr>
        <sz val="11"/>
        <rFont val="Calibri"/>
        <family val="2"/>
      </rPr>
      <t>:</t>
    </r>
  </si>
  <si>
    <t>Violence and other injuries by persons or animals</t>
  </si>
  <si>
    <t>Intentional injury by person</t>
  </si>
  <si>
    <t>Homicides (Intentional injury by other person)</t>
  </si>
  <si>
    <t>Suicides (Self-inflicted injury--intentional)</t>
  </si>
  <si>
    <t>Transportation incidents</t>
  </si>
  <si>
    <t>Aircraft incidents</t>
  </si>
  <si>
    <t>Pedestrian vehicular incident</t>
  </si>
  <si>
    <t>Roadway incidents involving motorized land vehicle</t>
  </si>
  <si>
    <t>Roadway collision with other vehicle</t>
  </si>
  <si>
    <t>Roadway noncollision incident</t>
  </si>
  <si>
    <t>Nonroadway incidents involving motorized land vehicles</t>
  </si>
  <si>
    <t>Nonroadway noncollision incident</t>
  </si>
  <si>
    <t>Jack-knifed or overturned, nonroadway</t>
  </si>
  <si>
    <t>Fires and explosions</t>
  </si>
  <si>
    <t>Falls, slips, trips</t>
  </si>
  <si>
    <t>Falls on same level</t>
  </si>
  <si>
    <t>Falls to lower level</t>
  </si>
  <si>
    <t>Fall from collapsing structure or equipment</t>
  </si>
  <si>
    <t>Fall through surface or existing opening</t>
  </si>
  <si>
    <t>Exposure to harmful substances or environments</t>
  </si>
  <si>
    <t>Exposure to electricity</t>
  </si>
  <si>
    <t>Exposure to temperature extremes</t>
  </si>
  <si>
    <t>Contact with objects and equipment</t>
  </si>
  <si>
    <t>Struck by object or equipment</t>
  </si>
  <si>
    <t>Struck by powered vehicle--nontransport</t>
  </si>
  <si>
    <t>Struck by falling object or equipment--other than powered vehicle</t>
  </si>
  <si>
    <t>Caught in or compressed by equipment or objects</t>
  </si>
  <si>
    <t>Caught in running equipment or machinery</t>
  </si>
  <si>
    <r>
      <rPr>
        <sz val="11"/>
        <rFont val="Calibri"/>
        <family val="2"/>
      </rPr>
      <t>Nature</t>
    </r>
    <r>
      <rPr>
        <vertAlign val="superscript"/>
        <sz val="11"/>
        <rFont val="Calibri"/>
        <family val="2"/>
      </rPr>
      <t>(1)</t>
    </r>
    <r>
      <rPr>
        <sz val="11"/>
        <rFont val="Calibri"/>
        <family val="2"/>
      </rPr>
      <t>:</t>
    </r>
  </si>
  <si>
    <t>Traumatic injuries to bones, nerves, spinal cord</t>
  </si>
  <si>
    <t>Traumatic injuries to muscles, tendons, ligaments, joints, etc.</t>
  </si>
  <si>
    <t>Open wounds</t>
  </si>
  <si>
    <t>Gunshot wounds</t>
  </si>
  <si>
    <t>Surface wounds and bruises</t>
  </si>
  <si>
    <t>Burns and corrosions</t>
  </si>
  <si>
    <t>Intracranial injuries</t>
  </si>
  <si>
    <t>Effects of environmental conditions</t>
  </si>
  <si>
    <t>Multiple traumatic injuries and disorders</t>
  </si>
  <si>
    <t>Burns and other injuries, except fractures</t>
  </si>
  <si>
    <t>Intracranial injuries and injuries to internal organs</t>
  </si>
  <si>
    <t>Other traumatic injuries and disorders</t>
  </si>
  <si>
    <t>Asphyxiations, strangulations, suffocations</t>
  </si>
  <si>
    <t>Drownings</t>
  </si>
  <si>
    <t>Electrocutions, electric shocks</t>
  </si>
  <si>
    <t>Internal injuries to organs and blood vessels of the trunk</t>
  </si>
  <si>
    <t>Other poisoning, toxic, noxious, or allergenic effects</t>
  </si>
  <si>
    <r>
      <rPr>
        <sz val="11"/>
        <rFont val="Calibri"/>
        <family val="2"/>
      </rPr>
      <t>Part of body</t>
    </r>
    <r>
      <rPr>
        <vertAlign val="superscript"/>
        <sz val="11"/>
        <rFont val="Calibri"/>
        <family val="2"/>
      </rPr>
      <t>(1)</t>
    </r>
    <r>
      <rPr>
        <sz val="11"/>
        <rFont val="Calibri"/>
        <family val="2"/>
      </rPr>
      <t>:</t>
    </r>
  </si>
  <si>
    <t>Head</t>
  </si>
  <si>
    <t>Neck, including throat</t>
  </si>
  <si>
    <t>Trunk</t>
  </si>
  <si>
    <t>Chest, including ribs, internal organs</t>
  </si>
  <si>
    <t>Back, including spine, spinal cord</t>
  </si>
  <si>
    <t>Upper extremities</t>
  </si>
  <si>
    <t>Lower extremities</t>
  </si>
  <si>
    <t>Body systems</t>
  </si>
  <si>
    <t>Multiple body parts</t>
  </si>
  <si>
    <t>Head and neck</t>
  </si>
  <si>
    <t>Head, neck, and trunk</t>
  </si>
  <si>
    <t>Head and trunk</t>
  </si>
  <si>
    <t>Other multiple body parts</t>
  </si>
  <si>
    <t>Whole Body</t>
  </si>
  <si>
    <t>Worker activity:</t>
  </si>
  <si>
    <t>Vehicular and transportation operations</t>
  </si>
  <si>
    <t>Using or operating tools, machinery</t>
  </si>
  <si>
    <t>Constructing, repairing, cleaning</t>
  </si>
  <si>
    <t>Protective service activities</t>
  </si>
  <si>
    <t>Materials handling operations</t>
  </si>
  <si>
    <t>Physical activities</t>
  </si>
  <si>
    <t>Other activities</t>
  </si>
  <si>
    <t>Tending a retail establishment, waiting on customers</t>
  </si>
  <si>
    <t>Location:</t>
  </si>
  <si>
    <t>Private residence</t>
  </si>
  <si>
    <t>Farm</t>
  </si>
  <si>
    <t>Mine and quarry</t>
  </si>
  <si>
    <t>Industrial place and premises</t>
  </si>
  <si>
    <t>Place for recreation and sport</t>
  </si>
  <si>
    <t>Street and highway</t>
  </si>
  <si>
    <t>Public building</t>
  </si>
  <si>
    <t>Residential institution</t>
  </si>
  <si>
    <r>
      <rPr>
        <sz val="11"/>
        <rFont val="Calibri"/>
        <family val="2"/>
      </rPr>
      <t>Occupation</t>
    </r>
    <r>
      <rPr>
        <vertAlign val="superscript"/>
        <sz val="11"/>
        <rFont val="Calibri"/>
        <family val="2"/>
      </rPr>
      <t>(6)</t>
    </r>
    <r>
      <rPr>
        <sz val="11"/>
        <rFont val="Calibri"/>
        <family val="2"/>
      </rPr>
      <t>:</t>
    </r>
  </si>
  <si>
    <t>Management occupations</t>
  </si>
  <si>
    <t>Business and financial operations occupations</t>
  </si>
  <si>
    <t>Computer and mathematical occupations</t>
  </si>
  <si>
    <t>Architecture and engineering occupations</t>
  </si>
  <si>
    <t>Life, physical, and social science occupations</t>
  </si>
  <si>
    <t>Community and social services occupations</t>
  </si>
  <si>
    <t>Legal occupations</t>
  </si>
  <si>
    <t>Educational instruction and library occupations</t>
  </si>
  <si>
    <t>Arts, design, entertainment, sports, and media occupations</t>
  </si>
  <si>
    <t>Healthcare practitioners and technical occupations</t>
  </si>
  <si>
    <t>Healthcare support occupations</t>
  </si>
  <si>
    <t>Protective service occupations</t>
  </si>
  <si>
    <t>Food preparation and serving related occupations</t>
  </si>
  <si>
    <t>Building and grounds cleaning and maintenance occupations</t>
  </si>
  <si>
    <t>Personal care and service occupations</t>
  </si>
  <si>
    <t>Sales and related occupations</t>
  </si>
  <si>
    <t>Office and administrative support occupations</t>
  </si>
  <si>
    <t>Farming, fishing, and forestry occupations</t>
  </si>
  <si>
    <t>Construction and extraction occupations</t>
  </si>
  <si>
    <t>Installation, maintenance, and repair occupations</t>
  </si>
  <si>
    <t>Production occupations</t>
  </si>
  <si>
    <t>Transportation and material moving occupations</t>
  </si>
  <si>
    <r>
      <rPr>
        <sz val="11"/>
        <rFont val="Calibri"/>
        <family val="2"/>
      </rPr>
      <t>Military specific occupations</t>
    </r>
    <r>
      <rPr>
        <vertAlign val="superscript"/>
        <sz val="11"/>
        <rFont val="Calibri"/>
        <family val="2"/>
      </rPr>
      <t>(7)</t>
    </r>
  </si>
  <si>
    <r>
      <rPr>
        <sz val="11"/>
        <rFont val="Calibri"/>
        <family val="2"/>
      </rPr>
      <t>Industry</t>
    </r>
    <r>
      <rPr>
        <vertAlign val="superscript"/>
        <sz val="11"/>
        <rFont val="Calibri"/>
        <family val="2"/>
      </rPr>
      <t>(8)</t>
    </r>
    <r>
      <rPr>
        <sz val="11"/>
        <rFont val="Calibri"/>
        <family val="2"/>
      </rPr>
      <t>:</t>
    </r>
  </si>
  <si>
    <t>Private industry</t>
  </si>
  <si>
    <t>Goods producing</t>
  </si>
  <si>
    <r>
      <rPr>
        <sz val="11"/>
        <rFont val="Calibri"/>
        <family val="2"/>
      </rPr>
      <t>Natural resources and mining</t>
    </r>
    <r>
      <rPr>
        <vertAlign val="superscript"/>
        <sz val="11"/>
        <rFont val="Calibri"/>
        <family val="2"/>
      </rPr>
      <t>(9)</t>
    </r>
  </si>
  <si>
    <t>Construction</t>
  </si>
  <si>
    <t>Manufacturing</t>
  </si>
  <si>
    <r>
      <rPr>
        <sz val="11"/>
        <rFont val="Calibri"/>
        <family val="2"/>
      </rPr>
      <t>Service providing</t>
    </r>
    <r>
      <rPr>
        <vertAlign val="superscript"/>
        <sz val="11"/>
        <rFont val="Calibri"/>
        <family val="2"/>
      </rPr>
      <t>(10)</t>
    </r>
  </si>
  <si>
    <t>Trade, transportation, and utilities</t>
  </si>
  <si>
    <t>Information</t>
  </si>
  <si>
    <t>Financial activities</t>
  </si>
  <si>
    <t>Professional and business services</t>
  </si>
  <si>
    <t>Education and health services</t>
  </si>
  <si>
    <t>Leisure and hospitality</t>
  </si>
  <si>
    <t>Other services</t>
  </si>
  <si>
    <r>
      <rPr>
        <sz val="11"/>
        <rFont val="Calibri"/>
        <family val="2"/>
      </rPr>
      <t>Government</t>
    </r>
    <r>
      <rPr>
        <vertAlign val="superscript"/>
        <sz val="11"/>
        <rFont val="Calibri"/>
        <family val="2"/>
      </rPr>
      <t>(11)</t>
    </r>
  </si>
  <si>
    <t>Federal government</t>
  </si>
  <si>
    <t>State government</t>
  </si>
  <si>
    <t>Local government</t>
  </si>
  <si>
    <t>Footnotes:</t>
  </si>
  <si>
    <t>(1) Based on the BLS Occupational Injury and Illness Classification System (OIICS) 2.01 implemented for 2011 data forward.</t>
  </si>
  <si>
    <t>(2) The primary source of a fatal occupational injury is the object, substance, person, bodily motion, or exposure which most directly led to, produced, or inflicted the injury or illness.</t>
  </si>
  <si>
    <t>(3) May include volunteers and workers receiving other types of compensation. Cases where employment status is unknown are included in the counts of wage and salary workers.</t>
  </si>
  <si>
    <t>(4) Includes self-employed workers, owners of unincorporated businesses and farms, paid and unpaid family workers, and may include some owners of incorporated businesses or members of partnerships.</t>
  </si>
  <si>
    <t>(5) Persons identified as Hispanic or Latino may be of any race. The race categories shown exclude data for Hispanic and Latino workers. Cases where ethnicity is unknown are included in counts of non-Hispanic workers.</t>
  </si>
  <si>
    <t>(6) CFOI has used several versions of the Standard Occupation Classification (SOC) system since 2003 to define occupation. For complete information on the version of SOC used in this year, see our definitions page at https://www.bls.gov/iif/oshcfdef.htm. Cases where occupation is unknown are included in the total.</t>
  </si>
  <si>
    <t>(7) Includes fatal injuries to persons identified as resident armed forces regardless of individual occupation listed.</t>
  </si>
  <si>
    <t>(8) CFOI has used several versions of the North American Industry Classification System (NAICS) since 2003 to define industry. For complete information on the version of NAICS used in this year, see our definitions page: https://www.bls.gov/iif/oshcfdef.htm. Cases where ownership is unknown are included in private industry counts. Cases classified as foreign government and other government are included in all government counts, but not displayed separately. Cases where industry is unknown are included in the service sector counts.</t>
  </si>
  <si>
    <t>(9) Includes fatal injuries at all establishments categorized as Mining (Sector 21) in the North American Industry Classification System, including establishments not governed by the Mine Safety and Health Administration (MSHA) rules and reporting, such as those in Oil and Gas Extraction.</t>
  </si>
  <si>
    <t>(10) Cases where industry is unknown are included in the service sector counts.</t>
  </si>
  <si>
    <t>(11) Includes all fatal occupational injuries meeting this ownership criterion across all specified years, regardless of industry classification system. Cases where ownership is unknown are included in private industry counts. Cases classified as foreign government and other government are included in all government counts, but not displayed separately.</t>
  </si>
  <si>
    <t>NOTE: Totals for major categories may include subcategories not shown separately. For 	complete information on how the data are coded and presented see our definitions page at 	https://www.bls.gov/iif/oshcfdef.htm. Dashes indicate no data reported or data that do not 	meet publication criteria. N.e.c. means "not elsewhere classified." CFOI fatality counts 	exclude illness-related deaths unless precipitated by an injury event. Data for all years are 	final.</t>
  </si>
  <si>
    <t>SOURCE: U.S. Department of Labor, Bureau of Labor Statistics, in cooperation with State, 	New York City, District of Columbia, and Federal agencies, Census of Fatal Occupational Injuries,  Jan 10, 2024</t>
  </si>
  <si>
    <t>Year</t>
  </si>
  <si>
    <t>All Industries</t>
  </si>
  <si>
    <t>2003- 2010</t>
  </si>
  <si>
    <t>For year, select 2010, Continue</t>
  </si>
  <si>
    <t>For area, select All U.S. For Beginning year, select 2003. Continue</t>
  </si>
  <si>
    <t>For "Subcharacteristic", select "Heat--environmental 9362XX". For Ownership, select All Ownershp. Continue</t>
  </si>
  <si>
    <t>Paste output into worksheet '2003-2010 data'</t>
  </si>
  <si>
    <t>Paste output into worksheet '2011-2022 data'</t>
  </si>
  <si>
    <t>Fatal occupational injuries by selected worker characteristics and selected  primary source, All U.S., all ownerships, 2003 - 2010</t>
  </si>
  <si>
    <t>Heat--environmental (code 9362XX)</t>
  </si>
  <si>
    <t>2010</t>
  </si>
  <si>
    <t>2003</t>
  </si>
  <si>
    <t>2004</t>
  </si>
  <si>
    <t>2005</t>
  </si>
  <si>
    <t>2006</t>
  </si>
  <si>
    <t>2007</t>
  </si>
  <si>
    <t>2008</t>
  </si>
  <si>
    <t>2009</t>
  </si>
  <si>
    <t>Under 16</t>
  </si>
  <si>
    <t>16 to 17</t>
  </si>
  <si>
    <t>18 to 19</t>
  </si>
  <si>
    <t>20 to 24</t>
  </si>
  <si>
    <t>25 to 34</t>
  </si>
  <si>
    <t>35 to 44</t>
  </si>
  <si>
    <t>45 to 54</t>
  </si>
  <si>
    <t>55 to 64</t>
  </si>
  <si>
    <t>Black, non-Hispanic</t>
  </si>
  <si>
    <t>Hispanic</t>
  </si>
  <si>
    <t>American Indian, Aleut, Eskimo</t>
  </si>
  <si>
    <t>Asian</t>
  </si>
  <si>
    <t>Pacific Islander</t>
  </si>
  <si>
    <t>Multiple races</t>
  </si>
  <si>
    <t>Other or not reported</t>
  </si>
  <si>
    <r>
      <rPr>
        <sz val="11"/>
        <rFont val="Calibri"/>
        <family val="2"/>
      </rPr>
      <t>Event or exposure</t>
    </r>
    <r>
      <rPr>
        <vertAlign val="superscript"/>
        <sz val="11"/>
        <rFont val="Calibri"/>
        <family val="2"/>
      </rPr>
      <t>(2)</t>
    </r>
    <r>
      <rPr>
        <sz val="11"/>
        <rFont val="Calibri"/>
        <family val="2"/>
      </rPr>
      <t>:</t>
    </r>
  </si>
  <si>
    <t>Struck by object</t>
  </si>
  <si>
    <t>Struck by falling object</t>
  </si>
  <si>
    <t>Falls</t>
  </si>
  <si>
    <t>Fall to lower level</t>
  </si>
  <si>
    <t>Fall from ladder</t>
  </si>
  <si>
    <t>Fall from roof</t>
  </si>
  <si>
    <t>Fall from scaffold, staging</t>
  </si>
  <si>
    <t>Contact with electric current</t>
  </si>
  <si>
    <t>Exposure to caustic, noxious, or allergenic substances</t>
  </si>
  <si>
    <t>Oxygen deficiency  (including drowning)</t>
  </si>
  <si>
    <t>Highway incidents</t>
  </si>
  <si>
    <t>Collision between vehicles, mobile equipment</t>
  </si>
  <si>
    <t>Non-collision incidents</t>
  </si>
  <si>
    <t>Non-highway incident, except rail, air, water</t>
  </si>
  <si>
    <t>Overturned</t>
  </si>
  <si>
    <t>Worker struck by vehicle, mobile equipment</t>
  </si>
  <si>
    <t>Assaults and violent acts</t>
  </si>
  <si>
    <t>Homicides</t>
  </si>
  <si>
    <t>Self inflicted injuries</t>
  </si>
  <si>
    <r>
      <rPr>
        <sz val="11"/>
        <rFont val="Calibri"/>
        <family val="2"/>
      </rPr>
      <t>Nature</t>
    </r>
    <r>
      <rPr>
        <vertAlign val="superscript"/>
        <sz val="11"/>
        <rFont val="Calibri"/>
        <family val="2"/>
      </rPr>
      <t>(2)</t>
    </r>
    <r>
      <rPr>
        <sz val="11"/>
        <rFont val="Calibri"/>
        <family val="2"/>
      </rPr>
      <t>:</t>
    </r>
  </si>
  <si>
    <t>Other traumatic injuries</t>
  </si>
  <si>
    <t>Internal injuries</t>
  </si>
  <si>
    <t>Asphyxiations, suffocations</t>
  </si>
  <si>
    <t>Electrocutions</t>
  </si>
  <si>
    <t>Poisonings, toxic effects</t>
  </si>
  <si>
    <t>Burns (heat, chemical, etc.)</t>
  </si>
  <si>
    <t>Multiple traumatic injuries</t>
  </si>
  <si>
    <r>
      <rPr>
        <sz val="11"/>
        <rFont val="Calibri"/>
        <family val="2"/>
      </rPr>
      <t>Part of body</t>
    </r>
    <r>
      <rPr>
        <vertAlign val="superscript"/>
        <sz val="11"/>
        <rFont val="Calibri"/>
        <family val="2"/>
      </rPr>
      <t>(2)</t>
    </r>
    <r>
      <rPr>
        <sz val="11"/>
        <rFont val="Calibri"/>
        <family val="2"/>
      </rPr>
      <t>:</t>
    </r>
  </si>
  <si>
    <t>Chest</t>
  </si>
  <si>
    <t>Back</t>
  </si>
  <si>
    <t>Neck</t>
  </si>
  <si>
    <t>Multiple</t>
  </si>
  <si>
    <t>Tending a retail establishment</t>
  </si>
  <si>
    <t>Not reported</t>
  </si>
  <si>
    <t>Mine, quarry</t>
  </si>
  <si>
    <t>Place for recreation or sports</t>
  </si>
  <si>
    <t>Residential institutions</t>
  </si>
  <si>
    <t>Architecture and Engineering occupations</t>
  </si>
  <si>
    <t>Education, training, and library occupations</t>
  </si>
  <si>
    <t>Service providing</t>
  </si>
  <si>
    <r>
      <rPr>
        <sz val="11"/>
        <rFont val="Calibri"/>
        <family val="2"/>
      </rPr>
      <t>Government</t>
    </r>
    <r>
      <rPr>
        <vertAlign val="superscript"/>
        <sz val="11"/>
        <rFont val="Calibri"/>
        <family val="2"/>
      </rPr>
      <t>(10)</t>
    </r>
  </si>
  <si>
    <t>Federal</t>
  </si>
  <si>
    <t>State</t>
  </si>
  <si>
    <t>Local</t>
  </si>
  <si>
    <t>(1) The primary source of injury identifies the object, substance, or exposure that directly produced or inflicted the injury.  For most transportation incidents, the primary source identifies the vehicle in which the deceased was an occupant.  For most falls, the primary source identifies the surface or object contacted.</t>
  </si>
  <si>
    <t>(2) Based on the 1992 BLS Occupational Injury and Illness Classification Manual.</t>
  </si>
  <si>
    <t>(3) May include volunteers and workers receiving other types of compensation.</t>
  </si>
  <si>
    <t>(4) Includes self-employed workers, owners of unincorporated businesses and farms, members of partnerships, paid and unpaid family workers, and may include owners of incorporated businesses.</t>
  </si>
  <si>
    <t>(5) Persons identified as Hispanic or Latino may be of any race.  The race categories shown exclude data for Hispanics and Latinos.</t>
  </si>
  <si>
    <t>(6) Based on the 2000 Standard Occupational Classification System.</t>
  </si>
  <si>
    <t>(7) Military specific occupations include fatalities to persons identified as resident armed forces regardless of individual occupation listed.</t>
  </si>
  <si>
    <t>(8) Based on the North American Industry Classification System, 2002.</t>
  </si>
  <si>
    <t>(9) Mining includes fatalities at all establishments categorized as Mining (Sector 21) in the North American Industry Classification System, 2002, including establishments not governed by the Mine Safety and Health Administration (MSHA) rules and reporting, such as those in Oil and Gas Extraction.</t>
  </si>
  <si>
    <t>(10) Includes fatalities to workers employed by governmental organizations regardless of industry.</t>
  </si>
  <si>
    <t>NOTE:  Dashes indicate no data or data that do not meet publication criteria. 	Totals for major categories may include subcategories not shown separately. 	Data for all years are final unless footnoted by "P" for preliminary data.</t>
  </si>
  <si>
    <t>SOURCE:  U.S. Department of Labor, Bureau of Labor Statistics, in cooperation with State, 	New York City, District of Columbia, and Federal agencies, Census of Fatal Occupational Injuries,  Jan 10, 2024</t>
  </si>
  <si>
    <t>1992-2002</t>
  </si>
  <si>
    <t>For year, select 2002, Continue</t>
  </si>
  <si>
    <t>For area, select All U.S. For Beginning year, select 1992. Continue</t>
  </si>
  <si>
    <t>For "Subcharacteristic", select "Heat--environmental 9362". For Ownership, select All Ownershp. Continue</t>
  </si>
  <si>
    <t>Fatal occupational injuries by selected worker characteristics and selected  primary source, All U.S., all ownerships, 1992 - 2002</t>
  </si>
  <si>
    <t>Heat--environmental (code 9362)</t>
  </si>
  <si>
    <t>2002</t>
  </si>
  <si>
    <t>1992</t>
  </si>
  <si>
    <t>1993</t>
  </si>
  <si>
    <t>1994</t>
  </si>
  <si>
    <t>1995</t>
  </si>
  <si>
    <t>1996</t>
  </si>
  <si>
    <t>1997</t>
  </si>
  <si>
    <t>1998</t>
  </si>
  <si>
    <t>1999</t>
  </si>
  <si>
    <t>2000</t>
  </si>
  <si>
    <t>2001</t>
  </si>
  <si>
    <r>
      <rPr>
        <sz val="11"/>
        <rFont val="Calibri"/>
        <family val="2"/>
      </rPr>
      <t>Wage and salary workers</t>
    </r>
    <r>
      <rPr>
        <vertAlign val="superscript"/>
        <sz val="11"/>
        <rFont val="Calibri"/>
        <family val="2"/>
      </rPr>
      <t>(4)</t>
    </r>
  </si>
  <si>
    <r>
      <rPr>
        <sz val="11"/>
        <rFont val="Calibri"/>
        <family val="2"/>
      </rPr>
      <t>Self-employed</t>
    </r>
    <r>
      <rPr>
        <vertAlign val="superscript"/>
        <sz val="11"/>
        <rFont val="Calibri"/>
        <family val="2"/>
      </rPr>
      <t>(5)</t>
    </r>
  </si>
  <si>
    <t>Race or ethnic origin:</t>
  </si>
  <si>
    <t>White</t>
  </si>
  <si>
    <r>
      <rPr>
        <sz val="11"/>
        <rFont val="Calibri"/>
        <family val="2"/>
      </rPr>
      <t>White, non-Hispanic</t>
    </r>
    <r>
      <rPr>
        <vertAlign val="superscript"/>
        <sz val="11"/>
        <rFont val="Calibri"/>
        <family val="2"/>
      </rPr>
      <t>(6)</t>
    </r>
  </si>
  <si>
    <t>Black</t>
  </si>
  <si>
    <r>
      <rPr>
        <sz val="11"/>
        <rFont val="Calibri"/>
        <family val="2"/>
      </rPr>
      <t>Black, non-Hispanic</t>
    </r>
    <r>
      <rPr>
        <vertAlign val="superscript"/>
        <sz val="11"/>
        <rFont val="Calibri"/>
        <family val="2"/>
      </rPr>
      <t>(6)</t>
    </r>
  </si>
  <si>
    <t>Asian or Pacific Islander</t>
  </si>
  <si>
    <r>
      <rPr>
        <sz val="11"/>
        <rFont val="Calibri"/>
        <family val="2"/>
      </rPr>
      <t>Occupation</t>
    </r>
    <r>
      <rPr>
        <vertAlign val="superscript"/>
        <sz val="11"/>
        <rFont val="Calibri"/>
        <family val="2"/>
      </rPr>
      <t>(7)</t>
    </r>
    <r>
      <rPr>
        <sz val="11"/>
        <rFont val="Calibri"/>
        <family val="2"/>
      </rPr>
      <t>:</t>
    </r>
  </si>
  <si>
    <t>Managerial and professional occupations</t>
  </si>
  <si>
    <t>Executive, administrative, and managerial occupations</t>
  </si>
  <si>
    <t>Professional specialty occupations</t>
  </si>
  <si>
    <t>Technical, sales, and administrative support occupations</t>
  </si>
  <si>
    <t>Technical and related support occupations</t>
  </si>
  <si>
    <t>Sales occupations</t>
  </si>
  <si>
    <t>Administrative support occupations, including clerical</t>
  </si>
  <si>
    <t>Service occupations</t>
  </si>
  <si>
    <t>Service occupations, except protective and household</t>
  </si>
  <si>
    <t>Farming, forestry, and fishing</t>
  </si>
  <si>
    <t>Precision production, craft, and repair occupations</t>
  </si>
  <si>
    <t>Mechanics and repairers</t>
  </si>
  <si>
    <t>Construction trades</t>
  </si>
  <si>
    <t>Extractive occupations</t>
  </si>
  <si>
    <t>Precision production occupations</t>
  </si>
  <si>
    <t>Operators, fabricators, and laborers</t>
  </si>
  <si>
    <t>Machine operators and tenders, except precision</t>
  </si>
  <si>
    <t>Fabricators, assemblers, and handworking occupations</t>
  </si>
  <si>
    <t>Handlers, equipment cleaners, helpers, and laborers</t>
  </si>
  <si>
    <r>
      <rPr>
        <sz val="11"/>
        <rFont val="Calibri"/>
        <family val="2"/>
      </rPr>
      <t>Military specific occupations</t>
    </r>
    <r>
      <rPr>
        <vertAlign val="superscript"/>
        <sz val="11"/>
        <rFont val="Calibri"/>
        <family val="2"/>
      </rPr>
      <t>(8)</t>
    </r>
  </si>
  <si>
    <r>
      <rPr>
        <sz val="11"/>
        <rFont val="Calibri"/>
        <family val="2"/>
      </rPr>
      <t>Industry</t>
    </r>
    <r>
      <rPr>
        <vertAlign val="superscript"/>
        <sz val="11"/>
        <rFont val="Calibri"/>
        <family val="2"/>
      </rPr>
      <t>(9)</t>
    </r>
    <r>
      <rPr>
        <sz val="11"/>
        <rFont val="Calibri"/>
        <family val="2"/>
      </rPr>
      <t>:</t>
    </r>
  </si>
  <si>
    <t>Agriculture, forestry, and fishing</t>
  </si>
  <si>
    <r>
      <rPr>
        <sz val="11"/>
        <rFont val="Calibri"/>
        <family val="2"/>
      </rPr>
      <t>Mining</t>
    </r>
    <r>
      <rPr>
        <vertAlign val="superscript"/>
        <sz val="11"/>
        <rFont val="Calibri"/>
        <family val="2"/>
      </rPr>
      <t>(10)</t>
    </r>
  </si>
  <si>
    <t>Transportation and public utilities</t>
  </si>
  <si>
    <t>Wholesale trade</t>
  </si>
  <si>
    <t>Retail trade</t>
  </si>
  <si>
    <t>Finance, insurance, and real estate</t>
  </si>
  <si>
    <t>Services</t>
  </si>
  <si>
    <t>(3) Excludes Sept. 11th terrorist attacks</t>
  </si>
  <si>
    <t>(4) May include volunteers and workers receiving other types of compensation.</t>
  </si>
  <si>
    <t>(5) Includes self-employed workers, owners of unincorporated businesses and farms, members of partnerships, paid and unpaid family workers, and may include owners of incorporated businesses.</t>
  </si>
  <si>
    <t>(6) For years prior to 2000, the racial categories shown include persons identified as Hispanic or Latino.  For years 2000 and later, the racial categories shown exclude data for Hispanics and Latinos.</t>
  </si>
  <si>
    <t>(7) Based on the 1990 BLS Occupational Classification System developed by the Bureau of the Census.</t>
  </si>
  <si>
    <t>(8) Military specific occupations include fatalities to persons identified as resident armed forces regardless of individual occupation listed.</t>
  </si>
  <si>
    <t>(9) Classified according to the Standard Industrial Classification Manual, 1987.</t>
  </si>
  <si>
    <t>(10) Mining includes fatalities at all establishments categorized as Mining (Division B) in the Standard Industrial Classification Manual, 1987 Edition, including establishments not governed by the Mine Safety and Health Administration (MSHA) rules and reporting, such as those in Oil and Gas Extraction.</t>
  </si>
  <si>
    <t>(11) Includes fatalities to workers employed by governmental organizations regardless of industry.</t>
  </si>
  <si>
    <t>Paste output into worksheet '1992-2002 data'</t>
  </si>
  <si>
    <t>Methods and Notes</t>
  </si>
  <si>
    <t>GENERAL NOTES</t>
  </si>
  <si>
    <t>All data come from the Census of Fatal Occupational Injuries compiled by the U.S. Bureau of Labor Statistics, using data collected by OSHA and other agencies. Data are coded according to a standardized set of categories that capture causes of death, sector, occupation, and other attributes. This data product should capture all civilian deaths within the United States that occur as a result of work-related injuries (i.e., injuries occurring in the workplace).</t>
  </si>
  <si>
    <t>OBTAIN DATA</t>
  </si>
  <si>
    <r>
      <t xml:space="preserve">General note about obtaining data:
</t>
    </r>
    <r>
      <rPr>
        <sz val="11"/>
        <color theme="1"/>
        <rFont val="Calibri"/>
        <family val="2"/>
        <scheme val="minor"/>
      </rPr>
      <t>- Prior years' data are not expected to change, so each annual update can typically just focus on adding the newest year of data without revisiting prior years. For complete assurance of accuracy, though, we suggest checking the prior two years to see if any other late-breaking changes have been made.</t>
    </r>
  </si>
  <si>
    <t>PROCESSING STEPS</t>
  </si>
  <si>
    <t>Calculate 'non-construction' field on 'all years' workbook' by subtracting 'construction' from 'all industries'</t>
  </si>
  <si>
    <t>in the "All industries" field, input data from the row 'Total', from the columns Heat--environmental ….'</t>
  </si>
  <si>
    <t>in the "Construction" field, input data from the row 'Construction' (which is nested under the Industry row), from the columns Heat--environmental ….'</t>
  </si>
  <si>
    <t>Remove any '-' from missing data years</t>
  </si>
  <si>
    <t>Extracted from original data 1/10/24</t>
  </si>
  <si>
    <t>EPA Calculations</t>
  </si>
  <si>
    <t>Construction as a percent of all deaths from environmental heat</t>
  </si>
  <si>
    <t>All  years total</t>
  </si>
  <si>
    <t>All years average</t>
  </si>
  <si>
    <t>Percent of total</t>
  </si>
  <si>
    <t>All industries</t>
  </si>
  <si>
    <t>All other industry sectors</t>
  </si>
  <si>
    <t>start at  https://data.bls.gov/gqt/InitialPage</t>
  </si>
  <si>
    <t>start at https://data.bls.gov/gqt/InitialPage</t>
  </si>
  <si>
    <t xml:space="preserve">From the workbooks '2011-2022 data', '1992-2002 data' and '2003-2010 data', Bring the following data into the 'Data for figure' worksheet </t>
  </si>
  <si>
    <t>Sum</t>
  </si>
  <si>
    <t>Average with 2020</t>
  </si>
  <si>
    <t>Average without 2020</t>
  </si>
  <si>
    <t>max</t>
  </si>
  <si>
    <t>SUMMARY OUTPUT</t>
  </si>
  <si>
    <t>Regression Statistics</t>
  </si>
  <si>
    <t>Multiple R</t>
  </si>
  <si>
    <t>R Square</t>
  </si>
  <si>
    <t>Adjusted R Square</t>
  </si>
  <si>
    <t>Standard Error</t>
  </si>
  <si>
    <t>Observations</t>
  </si>
  <si>
    <t>ANOVA</t>
  </si>
  <si>
    <t>Regression</t>
  </si>
  <si>
    <t>Residual</t>
  </si>
  <si>
    <t>Total</t>
  </si>
  <si>
    <t>Intercept</t>
  </si>
  <si>
    <t>df</t>
  </si>
  <si>
    <t>SS</t>
  </si>
  <si>
    <t>MS</t>
  </si>
  <si>
    <t>F</t>
  </si>
  <si>
    <t>Significance F</t>
  </si>
  <si>
    <t>Coefficients</t>
  </si>
  <si>
    <t>t Stat</t>
  </si>
  <si>
    <t>P-value</t>
  </si>
  <si>
    <t>Lower 95%</t>
  </si>
  <si>
    <t>Upper 95%</t>
  </si>
  <si>
    <t>Lower 95.0%</t>
  </si>
  <si>
    <t>Upper 95.0%</t>
  </si>
  <si>
    <t>X Variable 1</t>
  </si>
  <si>
    <t>OLS linear regression, all industries, 1992-2022 (excludes 2020)</t>
  </si>
  <si>
    <t>OLS linear regression,  Construction, 1992-2022 (excludes 2019 and 2020)</t>
  </si>
  <si>
    <t>min</t>
  </si>
  <si>
    <t>Last updated February 13,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</si>
</sst>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2" x14ac:knownFonts="1">
    <font>
      <sz val="11"/>
      <color theme="1"/>
      <name val="Calibri"/>
      <family val="2"/>
      <scheme val="minor"/>
    </font>
    <font>
      <sz val="11"/>
      <name val="Calibri"/>
      <family val="2"/>
    </font>
    <font>
      <sz val="11"/>
      <color theme="1"/>
      <name val="Calibri"/>
      <family val="2"/>
      <scheme val="minor"/>
    </font>
    <font>
      <b/>
      <sz val="11"/>
      <color theme="0"/>
      <name val="Calibri"/>
      <family val="2"/>
      <scheme val="minor"/>
    </font>
    <font>
      <b/>
      <sz val="11"/>
      <color theme="1"/>
      <name val="Calibri"/>
      <family val="2"/>
      <scheme val="minor"/>
    </font>
    <font>
      <b/>
      <u/>
      <sz val="11"/>
      <color theme="1"/>
      <name val="Calibri"/>
      <family val="2"/>
      <scheme val="minor"/>
    </font>
    <font>
      <vertAlign val="superscript"/>
      <sz val="11"/>
      <name val="Calibri"/>
      <family val="2"/>
    </font>
    <font>
      <sz val="11"/>
      <color indexed="8"/>
      <name val="Calibri"/>
      <family val="2"/>
      <scheme val="minor"/>
    </font>
    <font>
      <sz val="10"/>
      <color theme="1"/>
      <name val="Calibri"/>
      <family val="2"/>
      <scheme val="minor"/>
    </font>
    <font>
      <b/>
      <sz val="14"/>
      <name val="Arial"/>
      <family val="2"/>
    </font>
    <font>
      <b/>
      <sz val="11"/>
      <name val="Calibri"/>
      <family val="2"/>
      <scheme val="minor"/>
    </font>
    <font>
      <i/>
      <sz val="11"/>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9"/>
        <bgColor indexed="64"/>
      </patternFill>
    </fill>
    <fill>
      <patternFill patternType="solid">
        <fgColor theme="3" tint="0.39997558519241921"/>
        <bgColor indexed="64"/>
      </patternFill>
    </fill>
    <fill>
      <patternFill patternType="solid">
        <fgColor rgb="FFFFC000"/>
        <bgColor indexed="64"/>
      </patternFill>
    </fill>
  </fills>
  <borders count="3">
    <border>
      <left/>
      <right/>
      <top/>
      <bottom/>
      <diagonal/>
    </border>
    <border>
      <left/>
      <right/>
      <top/>
      <bottom style="medium">
        <color indexed="64"/>
      </bottom>
      <diagonal/>
    </border>
    <border>
      <left/>
      <right/>
      <top style="medium">
        <color indexed="64"/>
      </top>
      <bottom style="thin">
        <color indexed="64"/>
      </bottom>
      <diagonal/>
    </border>
  </borders>
  <cellStyleXfs count="3">
    <xf numFmtId="0" fontId="0" fillId="0" borderId="0"/>
    <xf numFmtId="0" fontId="8" fillId="0" borderId="0">
      <alignment vertical="top"/>
    </xf>
    <xf numFmtId="0" fontId="2" fillId="0" borderId="0"/>
  </cellStyleXfs>
  <cellXfs count="45">
    <xf numFmtId="0" fontId="0" fillId="0" borderId="0" xfId="0"/>
    <xf numFmtId="0" fontId="4" fillId="0" borderId="0" xfId="0" applyFont="1"/>
    <xf numFmtId="0" fontId="5" fillId="0" borderId="0" xfId="0" applyFont="1"/>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left" wrapText="1"/>
    </xf>
    <xf numFmtId="164" fontId="0" fillId="0" borderId="0" xfId="0" applyNumberFormat="1" applyAlignment="1">
      <alignment horizontal="right"/>
    </xf>
    <xf numFmtId="0" fontId="0" fillId="0" borderId="0" xfId="0" applyAlignment="1">
      <alignment horizontal="right"/>
    </xf>
    <xf numFmtId="0" fontId="0" fillId="0" borderId="0" xfId="0" applyAlignment="1">
      <alignment horizontal="left" wrapText="1" indent="1"/>
    </xf>
    <xf numFmtId="0" fontId="0" fillId="0" borderId="0" xfId="0" applyAlignment="1">
      <alignment horizontal="left" wrapText="1" indent="2"/>
    </xf>
    <xf numFmtId="0" fontId="0" fillId="0" borderId="0" xfId="0" applyAlignment="1">
      <alignment horizontal="left" wrapText="1" indent="3"/>
    </xf>
    <xf numFmtId="0" fontId="0" fillId="0" borderId="0" xfId="0" applyAlignment="1">
      <alignment horizontal="left" wrapText="1" indent="4"/>
    </xf>
    <xf numFmtId="164" fontId="0" fillId="2" borderId="0" xfId="0" applyNumberFormat="1" applyFill="1" applyAlignment="1">
      <alignment horizontal="right"/>
    </xf>
    <xf numFmtId="0" fontId="0" fillId="2" borderId="0" xfId="0" applyFill="1" applyAlignment="1">
      <alignment horizontal="right"/>
    </xf>
    <xf numFmtId="0" fontId="0" fillId="2" borderId="0" xfId="0" applyFill="1" applyAlignment="1">
      <alignment horizontal="left" wrapText="1" indent="2"/>
    </xf>
    <xf numFmtId="164" fontId="0" fillId="3" borderId="0" xfId="0" applyNumberFormat="1" applyFill="1" applyAlignment="1">
      <alignment horizontal="right"/>
    </xf>
    <xf numFmtId="0" fontId="0" fillId="3" borderId="0" xfId="0" applyFill="1" applyAlignment="1">
      <alignment horizontal="left" wrapText="1" indent="2"/>
    </xf>
    <xf numFmtId="0" fontId="0" fillId="3" borderId="0" xfId="0" applyFill="1"/>
    <xf numFmtId="0" fontId="0" fillId="3" borderId="0" xfId="0" applyFill="1" applyAlignment="1">
      <alignment horizontal="left" wrapText="1"/>
    </xf>
    <xf numFmtId="0" fontId="0" fillId="3" borderId="0" xfId="0" applyFill="1" applyAlignment="1">
      <alignment horizontal="left" wrapText="1" indent="1"/>
    </xf>
    <xf numFmtId="0" fontId="9" fillId="0" borderId="0" xfId="1" applyFont="1">
      <alignment vertical="top"/>
    </xf>
    <xf numFmtId="0" fontId="0" fillId="0" borderId="0" xfId="0" applyAlignment="1">
      <alignment vertical="top" wrapText="1"/>
    </xf>
    <xf numFmtId="0" fontId="0" fillId="0" borderId="0" xfId="0" applyAlignment="1">
      <alignment vertical="top"/>
    </xf>
    <xf numFmtId="0" fontId="10" fillId="0" borderId="0" xfId="1" applyFont="1">
      <alignment vertical="top"/>
    </xf>
    <xf numFmtId="0" fontId="2" fillId="0" borderId="0" xfId="0" applyFont="1" applyAlignment="1">
      <alignment vertical="top" wrapText="1"/>
    </xf>
    <xf numFmtId="0" fontId="3" fillId="4" borderId="0" xfId="2" applyFont="1" applyFill="1" applyAlignment="1">
      <alignment vertical="top"/>
    </xf>
    <xf numFmtId="0" fontId="2" fillId="0" borderId="0" xfId="0" applyFont="1" applyAlignment="1">
      <alignment vertical="top"/>
    </xf>
    <xf numFmtId="0" fontId="4" fillId="0" borderId="0" xfId="0" applyFont="1" applyAlignment="1">
      <alignment vertical="top" wrapText="1"/>
    </xf>
    <xf numFmtId="0" fontId="8" fillId="0" borderId="0" xfId="0" applyFont="1" applyAlignment="1">
      <alignment vertical="top" wrapText="1"/>
    </xf>
    <xf numFmtId="0" fontId="0" fillId="0" borderId="0" xfId="0" applyAlignment="1">
      <alignment wrapText="1"/>
    </xf>
    <xf numFmtId="10" fontId="0" fillId="0" borderId="0" xfId="0" applyNumberFormat="1"/>
    <xf numFmtId="10" fontId="0" fillId="0" borderId="0" xfId="0" applyNumberFormat="1" applyAlignment="1">
      <alignment wrapText="1"/>
    </xf>
    <xf numFmtId="10" fontId="0" fillId="3" borderId="0" xfId="0" applyNumberFormat="1" applyFill="1"/>
    <xf numFmtId="0" fontId="4" fillId="3" borderId="0" xfId="0" applyFont="1" applyFill="1"/>
    <xf numFmtId="0" fontId="4" fillId="0" borderId="0" xfId="0" applyFont="1" applyAlignment="1">
      <alignment wrapText="1"/>
    </xf>
    <xf numFmtId="9" fontId="0" fillId="0" borderId="0" xfId="0" applyNumberFormat="1"/>
    <xf numFmtId="0" fontId="0" fillId="0" borderId="1" xfId="0" applyBorder="1"/>
    <xf numFmtId="0" fontId="11" fillId="0" borderId="2" xfId="0" applyFont="1" applyBorder="1" applyAlignment="1">
      <alignment horizontal="center"/>
    </xf>
    <xf numFmtId="0" fontId="11" fillId="0" borderId="2" xfId="0" applyFont="1" applyBorder="1" applyAlignment="1">
      <alignment horizontal="centerContinuous"/>
    </xf>
    <xf numFmtId="0" fontId="4" fillId="5" borderId="0" xfId="0" applyFont="1" applyFill="1"/>
    <xf numFmtId="0" fontId="0" fillId="5" borderId="0" xfId="0" applyFill="1"/>
    <xf numFmtId="0" fontId="0" fillId="0" borderId="0" xfId="0" applyAlignment="1">
      <alignment horizontal="left" vertical="top" wrapText="1"/>
    </xf>
    <xf numFmtId="0" fontId="0" fillId="0" borderId="0" xfId="0"/>
    <xf numFmtId="0" fontId="0" fillId="0" borderId="0" xfId="0" applyAlignment="1">
      <alignment horizontal="center" wrapText="1"/>
    </xf>
    <xf numFmtId="0" fontId="2" fillId="0" borderId="0" xfId="0" applyFont="1" applyFill="1" applyAlignment="1">
      <alignment vertical="top" wrapText="1"/>
    </xf>
  </cellXfs>
  <cellStyles count="3">
    <cellStyle name="Normal" xfId="0" builtinId="0"/>
    <cellStyle name="Normal 2" xfId="1" xr:uid="{D00895D4-7D7A-42B5-842F-46B0739EDE7D}"/>
    <cellStyle name="Normal 3" xfId="2" xr:uid="{BF47E721-2494-4D27-88BB-38CB47EB4E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worksheet" Target="worksheets/sheet5.xml"/><Relationship Id="rId11" Type="http://schemas.openxmlformats.org/officeDocument/2006/relationships/customXml" Target="../customXml/item1.xml"/><Relationship Id="rId5" Type="http://schemas.openxmlformats.org/officeDocument/2006/relationships/worksheet" Target="worksheets/sheet4.xml"/><Relationship Id="rId10" Type="http://schemas.openxmlformats.org/officeDocument/2006/relationships/calcChain" Target="calcChain.xml"/><Relationship Id="rId4" Type="http://schemas.openxmlformats.org/officeDocument/2006/relationships/worksheet" Target="worksheets/sheet3.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spc="0" baseline="0">
                <a:solidFill>
                  <a:sysClr val="windowText" lastClr="000000"/>
                </a:solidFill>
                <a:latin typeface="Arial" panose="020B0604020202020204" pitchFamily="34" charset="0"/>
                <a:cs typeface="Arial" panose="020B0604020202020204" pitchFamily="34" charset="0"/>
              </a:rPr>
              <a:t>Figure 1. Heat-Related Workplace Deaths in the United States,</a:t>
            </a:r>
          </a:p>
          <a:p>
            <a:pPr>
              <a:defRPr/>
            </a:pPr>
            <a:r>
              <a:rPr lang="en-US" sz="1400" b="1" i="0" u="none" strike="noStrike" kern="1200" spc="0" baseline="0">
                <a:solidFill>
                  <a:sysClr val="windowText" lastClr="000000"/>
                </a:solidFill>
                <a:latin typeface="Arial" panose="020B0604020202020204" pitchFamily="34" charset="0"/>
                <a:cs typeface="Arial" panose="020B0604020202020204" pitchFamily="34" charset="0"/>
              </a:rPr>
              <a:t>1992-2022</a:t>
            </a:r>
          </a:p>
        </c:rich>
      </c:tx>
      <c:layout>
        <c:manualLayout>
          <c:xMode val="edge"/>
          <c:yMode val="edge"/>
          <c:x val="0.1486950249024539"/>
          <c:y val="1.941628085726702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5200377997663284E-2"/>
          <c:y val="0.12751757116086046"/>
          <c:w val="0.89803061054580757"/>
          <c:h val="0.62596476188310268"/>
        </c:manualLayout>
      </c:layout>
      <c:barChart>
        <c:barDir val="col"/>
        <c:grouping val="stacked"/>
        <c:varyColors val="0"/>
        <c:ser>
          <c:idx val="1"/>
          <c:order val="0"/>
          <c:tx>
            <c:strRef>
              <c:f>'Data for Figure 1'!$D$2</c:f>
              <c:strCache>
                <c:ptCount val="1"/>
                <c:pt idx="0">
                  <c:v>Construction</c:v>
                </c:pt>
              </c:strCache>
            </c:strRef>
          </c:tx>
          <c:spPr>
            <a:solidFill>
              <a:schemeClr val="accent1"/>
            </a:solidFill>
            <a:ln>
              <a:solidFill>
                <a:schemeClr val="bg2">
                  <a:lumMod val="25000"/>
                </a:schemeClr>
              </a:solidFill>
            </a:ln>
            <a:effectLst/>
          </c:spPr>
          <c:invertIfNegative val="0"/>
          <c:cat>
            <c:numRef>
              <c:f>'Data for Figure 1'!$B$3:$B$33</c:f>
              <c:numCache>
                <c:formatCode>General</c:formatCode>
                <c:ptCount val="31"/>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pt idx="28">
                  <c:v>2020</c:v>
                </c:pt>
                <c:pt idx="29">
                  <c:v>2021</c:v>
                </c:pt>
                <c:pt idx="30">
                  <c:v>2022</c:v>
                </c:pt>
              </c:numCache>
            </c:numRef>
          </c:cat>
          <c:val>
            <c:numRef>
              <c:f>'Data for Figure 1'!$D$3:$D$33</c:f>
              <c:numCache>
                <c:formatCode>General</c:formatCode>
                <c:ptCount val="31"/>
                <c:pt idx="0">
                  <c:v>7</c:v>
                </c:pt>
                <c:pt idx="1">
                  <c:v>12</c:v>
                </c:pt>
                <c:pt idx="2">
                  <c:v>10</c:v>
                </c:pt>
                <c:pt idx="3">
                  <c:v>9</c:v>
                </c:pt>
                <c:pt idx="4">
                  <c:v>9</c:v>
                </c:pt>
                <c:pt idx="5">
                  <c:v>6</c:v>
                </c:pt>
                <c:pt idx="6">
                  <c:v>9</c:v>
                </c:pt>
                <c:pt idx="7">
                  <c:v>9</c:v>
                </c:pt>
                <c:pt idx="8">
                  <c:v>5</c:v>
                </c:pt>
                <c:pt idx="9">
                  <c:v>11</c:v>
                </c:pt>
                <c:pt idx="10">
                  <c:v>16</c:v>
                </c:pt>
                <c:pt idx="11">
                  <c:v>8</c:v>
                </c:pt>
                <c:pt idx="12">
                  <c:v>8</c:v>
                </c:pt>
                <c:pt idx="13">
                  <c:v>12</c:v>
                </c:pt>
                <c:pt idx="14">
                  <c:v>16</c:v>
                </c:pt>
                <c:pt idx="15">
                  <c:v>16</c:v>
                </c:pt>
                <c:pt idx="16">
                  <c:v>9</c:v>
                </c:pt>
                <c:pt idx="17">
                  <c:v>11</c:v>
                </c:pt>
                <c:pt idx="18">
                  <c:v>18</c:v>
                </c:pt>
                <c:pt idx="19">
                  <c:v>18</c:v>
                </c:pt>
                <c:pt idx="20">
                  <c:v>14</c:v>
                </c:pt>
                <c:pt idx="21">
                  <c:v>12</c:v>
                </c:pt>
                <c:pt idx="22">
                  <c:v>9</c:v>
                </c:pt>
                <c:pt idx="23">
                  <c:v>17</c:v>
                </c:pt>
                <c:pt idx="24">
                  <c:v>11</c:v>
                </c:pt>
                <c:pt idx="25">
                  <c:v>12</c:v>
                </c:pt>
                <c:pt idx="26">
                  <c:v>11</c:v>
                </c:pt>
                <c:pt idx="29">
                  <c:v>12</c:v>
                </c:pt>
                <c:pt idx="30">
                  <c:v>17</c:v>
                </c:pt>
              </c:numCache>
            </c:numRef>
          </c:val>
          <c:extLst>
            <c:ext xmlns:c16="http://schemas.microsoft.com/office/drawing/2014/chart" uri="{C3380CC4-5D6E-409C-BE32-E72D297353CC}">
              <c16:uniqueId val="{00000000-29EB-447C-86CF-C70714DCF776}"/>
            </c:ext>
          </c:extLst>
        </c:ser>
        <c:ser>
          <c:idx val="0"/>
          <c:order val="1"/>
          <c:tx>
            <c:v>All industry sectors (construction merged into total)</c:v>
          </c:tx>
          <c:spPr>
            <a:pattFill prst="pct40">
              <a:fgClr>
                <a:schemeClr val="accent2">
                  <a:lumMod val="75000"/>
                </a:schemeClr>
              </a:fgClr>
              <a:bgClr>
                <a:schemeClr val="bg1"/>
              </a:bgClr>
            </a:pattFill>
            <a:ln>
              <a:solidFill>
                <a:schemeClr val="tx1"/>
              </a:solidFill>
            </a:ln>
            <a:effectLst/>
          </c:spPr>
          <c:invertIfNegative val="0"/>
          <c:cat>
            <c:numRef>
              <c:f>'Data for Figure 1'!$B$3:$B$33</c:f>
              <c:numCache>
                <c:formatCode>General</c:formatCode>
                <c:ptCount val="31"/>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pt idx="28">
                  <c:v>2020</c:v>
                </c:pt>
                <c:pt idx="29">
                  <c:v>2021</c:v>
                </c:pt>
                <c:pt idx="30">
                  <c:v>2022</c:v>
                </c:pt>
              </c:numCache>
            </c:numRef>
          </c:cat>
          <c:val>
            <c:numRef>
              <c:f>'Data for Figure 1'!$G$3:$G$33</c:f>
              <c:numCache>
                <c:formatCode>General</c:formatCode>
                <c:ptCount val="31"/>
                <c:pt idx="27">
                  <c:v>43</c:v>
                </c:pt>
              </c:numCache>
            </c:numRef>
          </c:val>
          <c:extLst>
            <c:ext xmlns:c16="http://schemas.microsoft.com/office/drawing/2014/chart" uri="{C3380CC4-5D6E-409C-BE32-E72D297353CC}">
              <c16:uniqueId val="{00000002-BA66-40D1-96E8-D15325BE6198}"/>
            </c:ext>
          </c:extLst>
        </c:ser>
        <c:ser>
          <c:idx val="2"/>
          <c:order val="2"/>
          <c:tx>
            <c:strRef>
              <c:f>'Data for Figure 1'!$E$2</c:f>
              <c:strCache>
                <c:ptCount val="1"/>
                <c:pt idx="0">
                  <c:v>All other industry sectors</c:v>
                </c:pt>
              </c:strCache>
            </c:strRef>
          </c:tx>
          <c:spPr>
            <a:solidFill>
              <a:schemeClr val="accent2"/>
            </a:solidFill>
            <a:ln>
              <a:solidFill>
                <a:schemeClr val="bg2">
                  <a:lumMod val="25000"/>
                </a:schemeClr>
              </a:solidFill>
            </a:ln>
            <a:effectLst/>
          </c:spPr>
          <c:invertIfNegative val="0"/>
          <c:dPt>
            <c:idx val="27"/>
            <c:invertIfNegative val="0"/>
            <c:bubble3D val="0"/>
            <c:spPr>
              <a:pattFill prst="pct50">
                <a:fgClr>
                  <a:schemeClr val="accent2"/>
                </a:fgClr>
                <a:bgClr>
                  <a:schemeClr val="bg1"/>
                </a:bgClr>
              </a:pattFill>
              <a:ln>
                <a:solidFill>
                  <a:schemeClr val="bg2">
                    <a:lumMod val="25000"/>
                  </a:schemeClr>
                </a:solidFill>
              </a:ln>
              <a:effectLst/>
            </c:spPr>
            <c:extLst>
              <c:ext xmlns:c16="http://schemas.microsoft.com/office/drawing/2014/chart" uri="{C3380CC4-5D6E-409C-BE32-E72D297353CC}">
                <c16:uniqueId val="{00000000-BCA0-47A7-B9C5-73203B192735}"/>
              </c:ext>
            </c:extLst>
          </c:dPt>
          <c:cat>
            <c:numRef>
              <c:f>'Data for Figure 1'!$B$3:$B$33</c:f>
              <c:numCache>
                <c:formatCode>General</c:formatCode>
                <c:ptCount val="31"/>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pt idx="28">
                  <c:v>2020</c:v>
                </c:pt>
                <c:pt idx="29">
                  <c:v>2021</c:v>
                </c:pt>
                <c:pt idx="30">
                  <c:v>2022</c:v>
                </c:pt>
              </c:numCache>
            </c:numRef>
          </c:cat>
          <c:val>
            <c:numRef>
              <c:f>'Data for Figure 1'!$E$3:$E$33</c:f>
              <c:numCache>
                <c:formatCode>General</c:formatCode>
                <c:ptCount val="31"/>
                <c:pt idx="0">
                  <c:v>4</c:v>
                </c:pt>
                <c:pt idx="1">
                  <c:v>11</c:v>
                </c:pt>
                <c:pt idx="2">
                  <c:v>18</c:v>
                </c:pt>
                <c:pt idx="3">
                  <c:v>26</c:v>
                </c:pt>
                <c:pt idx="4">
                  <c:v>9</c:v>
                </c:pt>
                <c:pt idx="5">
                  <c:v>16</c:v>
                </c:pt>
                <c:pt idx="6">
                  <c:v>25</c:v>
                </c:pt>
                <c:pt idx="7">
                  <c:v>27</c:v>
                </c:pt>
                <c:pt idx="8">
                  <c:v>16</c:v>
                </c:pt>
                <c:pt idx="9">
                  <c:v>13</c:v>
                </c:pt>
                <c:pt idx="10">
                  <c:v>24</c:v>
                </c:pt>
                <c:pt idx="11">
                  <c:v>19</c:v>
                </c:pt>
                <c:pt idx="12">
                  <c:v>10</c:v>
                </c:pt>
                <c:pt idx="13">
                  <c:v>35</c:v>
                </c:pt>
                <c:pt idx="14">
                  <c:v>28</c:v>
                </c:pt>
                <c:pt idx="15">
                  <c:v>16</c:v>
                </c:pt>
                <c:pt idx="16">
                  <c:v>18</c:v>
                </c:pt>
                <c:pt idx="17">
                  <c:v>24</c:v>
                </c:pt>
                <c:pt idx="18">
                  <c:v>22</c:v>
                </c:pt>
                <c:pt idx="19">
                  <c:v>43</c:v>
                </c:pt>
                <c:pt idx="20">
                  <c:v>17</c:v>
                </c:pt>
                <c:pt idx="21">
                  <c:v>23</c:v>
                </c:pt>
                <c:pt idx="22">
                  <c:v>9</c:v>
                </c:pt>
                <c:pt idx="23">
                  <c:v>20</c:v>
                </c:pt>
                <c:pt idx="24">
                  <c:v>28</c:v>
                </c:pt>
                <c:pt idx="25">
                  <c:v>20</c:v>
                </c:pt>
                <c:pt idx="26">
                  <c:v>38</c:v>
                </c:pt>
                <c:pt idx="29">
                  <c:v>24</c:v>
                </c:pt>
                <c:pt idx="30">
                  <c:v>26</c:v>
                </c:pt>
              </c:numCache>
            </c:numRef>
          </c:val>
          <c:extLst>
            <c:ext xmlns:c16="http://schemas.microsoft.com/office/drawing/2014/chart" uri="{C3380CC4-5D6E-409C-BE32-E72D297353CC}">
              <c16:uniqueId val="{00000001-29EB-447C-86CF-C70714DCF776}"/>
            </c:ext>
          </c:extLst>
        </c:ser>
        <c:dLbls>
          <c:showLegendKey val="0"/>
          <c:showVal val="0"/>
          <c:showCatName val="0"/>
          <c:showSerName val="0"/>
          <c:showPercent val="0"/>
          <c:showBubbleSize val="0"/>
        </c:dLbls>
        <c:gapWidth val="27"/>
        <c:overlap val="100"/>
        <c:axId val="1517417072"/>
        <c:axId val="1117570800"/>
      </c:barChart>
      <c:catAx>
        <c:axId val="1517417072"/>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Arial" panose="020B0604020202020204" pitchFamily="34" charset="0"/>
                    <a:cs typeface="Arial" panose="020B0604020202020204" pitchFamily="34" charset="0"/>
                  </a:rPr>
                  <a:t>Year</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414000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17570800"/>
        <c:crosses val="autoZero"/>
        <c:auto val="1"/>
        <c:lblAlgn val="ctr"/>
        <c:lblOffset val="0"/>
        <c:noMultiLvlLbl val="0"/>
      </c:catAx>
      <c:valAx>
        <c:axId val="1117570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Arial" panose="020B0604020202020204" pitchFamily="34" charset="0"/>
                    <a:cs typeface="Arial" panose="020B0604020202020204" pitchFamily="34" charset="0"/>
                  </a:rPr>
                  <a:t>Number of</a:t>
                </a:r>
                <a:r>
                  <a:rPr lang="en-US" sz="1200" b="1" baseline="0">
                    <a:solidFill>
                      <a:sysClr val="windowText" lastClr="000000"/>
                    </a:solidFill>
                    <a:latin typeface="Arial" panose="020B0604020202020204" pitchFamily="34" charset="0"/>
                    <a:cs typeface="Arial" panose="020B0604020202020204" pitchFamily="34" charset="0"/>
                  </a:rPr>
                  <a:t> deaths</a:t>
                </a:r>
                <a:endParaRPr lang="en-US" sz="1200" b="1">
                  <a:solidFill>
                    <a:sysClr val="windowText" lastClr="000000"/>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517417072"/>
        <c:crosses val="autoZero"/>
        <c:crossBetween val="between"/>
      </c:valAx>
      <c:spPr>
        <a:noFill/>
        <a:ln>
          <a:solidFill>
            <a:schemeClr val="tx1"/>
          </a:solidFill>
        </a:ln>
        <a:effectLst/>
      </c:spPr>
    </c:plotArea>
    <c:legend>
      <c:legendPos val="r"/>
      <c:layout>
        <c:manualLayout>
          <c:xMode val="edge"/>
          <c:yMode val="edge"/>
          <c:x val="8.1385179007716718E-2"/>
          <c:y val="0.1377479826977214"/>
          <c:w val="0.42750949028776986"/>
          <c:h val="0.12736107789319315"/>
        </c:manualLayout>
      </c:layout>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E2FE6A8-ED55-4FE3-968C-714193EB7C21}">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56320" cy="6278880"/>
    <xdr:graphicFrame macro="">
      <xdr:nvGraphicFramePr>
        <xdr:cNvPr id="2" name="Chart 1">
          <a:extLst>
            <a:ext uri="{FF2B5EF4-FFF2-40B4-BE49-F238E27FC236}">
              <a16:creationId xmlns:a16="http://schemas.microsoft.com/office/drawing/2014/main" id="{D1021B09-7AC5-77C9-8FF7-4B354F97D47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0.85715</cdr:x>
      <cdr:y>0.12751</cdr:y>
    </cdr:from>
    <cdr:to>
      <cdr:x>0.85715</cdr:x>
      <cdr:y>0.75275</cdr:y>
    </cdr:to>
    <cdr:cxnSp macro="">
      <cdr:nvCxnSpPr>
        <cdr:cNvPr id="3" name="Straight Connector 2">
          <a:extLst xmlns:a="http://schemas.openxmlformats.org/drawingml/2006/main">
            <a:ext uri="{FF2B5EF4-FFF2-40B4-BE49-F238E27FC236}">
              <a16:creationId xmlns:a16="http://schemas.microsoft.com/office/drawing/2014/main" id="{D2F24632-2D6A-607F-C062-31988749F188}"/>
            </a:ext>
          </a:extLst>
        </cdr:cNvPr>
        <cdr:cNvCxnSpPr/>
      </cdr:nvCxnSpPr>
      <cdr:spPr>
        <a:xfrm xmlns:a="http://schemas.openxmlformats.org/drawingml/2006/main">
          <a:off x="6182386" y="667233"/>
          <a:ext cx="0" cy="3271701"/>
        </a:xfrm>
        <a:prstGeom xmlns:a="http://schemas.openxmlformats.org/drawingml/2006/main" prst="line">
          <a:avLst/>
        </a:prstGeom>
        <a:ln xmlns:a="http://schemas.openxmlformats.org/drawingml/2006/main" w="15875">
          <a:solidFill>
            <a:schemeClr val="tx1">
              <a:lumMod val="95000"/>
              <a:lumOff val="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0.21976</cdr:x>
      <cdr:y>0.26191</cdr:y>
    </cdr:from>
    <cdr:to>
      <cdr:x>0.21976</cdr:x>
      <cdr:y>0.75427</cdr:y>
    </cdr:to>
    <cdr:cxnSp macro="">
      <cdr:nvCxnSpPr>
        <cdr:cNvPr id="4" name="Straight Connector 3">
          <a:extLst xmlns:a="http://schemas.openxmlformats.org/drawingml/2006/main">
            <a:ext uri="{FF2B5EF4-FFF2-40B4-BE49-F238E27FC236}">
              <a16:creationId xmlns:a16="http://schemas.microsoft.com/office/drawing/2014/main" id="{C133CFC6-3D2F-05B7-F5CA-74360768140B}"/>
            </a:ext>
          </a:extLst>
        </cdr:cNvPr>
        <cdr:cNvCxnSpPr/>
      </cdr:nvCxnSpPr>
      <cdr:spPr>
        <a:xfrm xmlns:a="http://schemas.openxmlformats.org/drawingml/2006/main">
          <a:off x="1903102" y="1645920"/>
          <a:ext cx="0" cy="3094124"/>
        </a:xfrm>
        <a:prstGeom xmlns:a="http://schemas.openxmlformats.org/drawingml/2006/main" prst="line">
          <a:avLst/>
        </a:prstGeom>
        <a:ln xmlns:a="http://schemas.openxmlformats.org/drawingml/2006/main" w="15875">
          <a:solidFill>
            <a:schemeClr val="tx1">
              <a:lumMod val="95000"/>
              <a:lumOff val="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0.39514</cdr:x>
      <cdr:y>0.25827</cdr:y>
    </cdr:from>
    <cdr:to>
      <cdr:x>0.39514</cdr:x>
      <cdr:y>0.75461</cdr:y>
    </cdr:to>
    <cdr:cxnSp macro="">
      <cdr:nvCxnSpPr>
        <cdr:cNvPr id="5" name="Straight Connector 4">
          <a:extLst xmlns:a="http://schemas.openxmlformats.org/drawingml/2006/main">
            <a:ext uri="{FF2B5EF4-FFF2-40B4-BE49-F238E27FC236}">
              <a16:creationId xmlns:a16="http://schemas.microsoft.com/office/drawing/2014/main" id="{97ADC524-1855-4975-5C1B-B383042B071B}"/>
            </a:ext>
          </a:extLst>
        </cdr:cNvPr>
        <cdr:cNvCxnSpPr/>
      </cdr:nvCxnSpPr>
      <cdr:spPr>
        <a:xfrm xmlns:a="http://schemas.openxmlformats.org/drawingml/2006/main">
          <a:off x="3421875" y="1623060"/>
          <a:ext cx="0" cy="3119105"/>
        </a:xfrm>
        <a:prstGeom xmlns:a="http://schemas.openxmlformats.org/drawingml/2006/main" prst="line">
          <a:avLst/>
        </a:prstGeom>
        <a:ln xmlns:a="http://schemas.openxmlformats.org/drawingml/2006/main" w="15875">
          <a:solidFill>
            <a:schemeClr val="tx1">
              <a:lumMod val="95000"/>
              <a:lumOff val="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61BD8-DAEC-451D-82BE-8307CE97EE13}">
  <dimension ref="A1:P79"/>
  <sheetViews>
    <sheetView workbookViewId="0">
      <selection activeCell="R1" sqref="R1:AA1048576"/>
    </sheetView>
  </sheetViews>
  <sheetFormatPr defaultRowHeight="14.4" x14ac:dyDescent="0.3"/>
  <cols>
    <col min="3" max="3" width="15.88671875" customWidth="1"/>
    <col min="4" max="4" width="19.88671875" customWidth="1"/>
    <col min="5" max="5" width="16" bestFit="1" customWidth="1"/>
    <col min="6" max="6" width="31.21875" style="30" customWidth="1"/>
    <col min="7" max="7" width="8.88671875" customWidth="1"/>
    <col min="8" max="8" width="16.109375" customWidth="1"/>
    <col min="9" max="9" width="14.109375" customWidth="1"/>
    <col min="10" max="12" width="13.109375" customWidth="1"/>
  </cols>
  <sheetData>
    <row r="1" spans="1:16" x14ac:dyDescent="0.3">
      <c r="A1" s="39" t="s">
        <v>352</v>
      </c>
      <c r="B1" s="40"/>
      <c r="C1" s="40"/>
      <c r="D1" s="40"/>
      <c r="E1" s="33" t="s">
        <v>353</v>
      </c>
      <c r="F1" s="32"/>
      <c r="G1" s="17"/>
      <c r="H1" s="17"/>
      <c r="I1" s="17"/>
      <c r="J1" s="17"/>
      <c r="K1" s="17"/>
      <c r="L1" s="17"/>
      <c r="M1" s="17"/>
      <c r="N1" s="17"/>
      <c r="O1" s="17"/>
      <c r="P1" s="17"/>
    </row>
    <row r="2" spans="1:16" s="29" customFormat="1" ht="28.8" x14ac:dyDescent="0.3">
      <c r="B2" s="29" t="s">
        <v>188</v>
      </c>
      <c r="C2" s="29" t="s">
        <v>189</v>
      </c>
      <c r="D2" s="29" t="s">
        <v>160</v>
      </c>
      <c r="E2" s="29" t="s">
        <v>359</v>
      </c>
      <c r="F2" s="31" t="s">
        <v>354</v>
      </c>
      <c r="I2" s="34" t="s">
        <v>358</v>
      </c>
      <c r="J2" s="34" t="s">
        <v>160</v>
      </c>
      <c r="K2" s="34"/>
      <c r="L2" s="34"/>
    </row>
    <row r="3" spans="1:16" x14ac:dyDescent="0.3">
      <c r="B3">
        <v>1992</v>
      </c>
      <c r="C3">
        <v>11</v>
      </c>
      <c r="D3">
        <v>7</v>
      </c>
      <c r="E3">
        <f>C3-D3</f>
        <v>4</v>
      </c>
      <c r="F3" s="30">
        <f t="shared" ref="F3:F30" si="0">D3/C3</f>
        <v>0.63636363636363635</v>
      </c>
      <c r="H3" s="1" t="s">
        <v>355</v>
      </c>
      <c r="I3">
        <f>SUM(C3:C33)</f>
        <v>986</v>
      </c>
      <c r="J3">
        <f>SUM(D3:D33)</f>
        <v>334</v>
      </c>
    </row>
    <row r="4" spans="1:16" x14ac:dyDescent="0.3">
      <c r="B4">
        <v>1993</v>
      </c>
      <c r="C4">
        <v>23</v>
      </c>
      <c r="D4">
        <v>12</v>
      </c>
      <c r="E4">
        <f t="shared" ref="E4:E33" si="1">C4-D4</f>
        <v>11</v>
      </c>
      <c r="F4" s="30">
        <f t="shared" si="0"/>
        <v>0.52173913043478259</v>
      </c>
      <c r="H4" s="1" t="s">
        <v>356</v>
      </c>
      <c r="I4">
        <f>AVERAGE(C3:C33)</f>
        <v>32.866666666666667</v>
      </c>
      <c r="J4">
        <f>AVERAGE(D3:D33)</f>
        <v>11.517241379310345</v>
      </c>
    </row>
    <row r="5" spans="1:16" x14ac:dyDescent="0.3">
      <c r="B5">
        <v>1994</v>
      </c>
      <c r="C5">
        <v>28</v>
      </c>
      <c r="D5">
        <v>10</v>
      </c>
      <c r="E5">
        <f t="shared" si="1"/>
        <v>18</v>
      </c>
      <c r="F5" s="30">
        <f t="shared" si="0"/>
        <v>0.35714285714285715</v>
      </c>
      <c r="H5" s="1" t="s">
        <v>357</v>
      </c>
      <c r="I5" s="35">
        <v>1</v>
      </c>
      <c r="J5">
        <f>J3/I3*100</f>
        <v>33.874239350912774</v>
      </c>
    </row>
    <row r="6" spans="1:16" x14ac:dyDescent="0.3">
      <c r="B6">
        <v>1995</v>
      </c>
      <c r="C6">
        <v>35</v>
      </c>
      <c r="D6">
        <v>9</v>
      </c>
      <c r="E6">
        <f t="shared" si="1"/>
        <v>26</v>
      </c>
      <c r="F6" s="30">
        <f t="shared" si="0"/>
        <v>0.25714285714285712</v>
      </c>
    </row>
    <row r="7" spans="1:16" x14ac:dyDescent="0.3">
      <c r="B7">
        <v>1996</v>
      </c>
      <c r="C7">
        <v>18</v>
      </c>
      <c r="D7">
        <v>9</v>
      </c>
      <c r="E7">
        <f t="shared" si="1"/>
        <v>9</v>
      </c>
      <c r="F7" s="30">
        <f t="shared" si="0"/>
        <v>0.5</v>
      </c>
    </row>
    <row r="8" spans="1:16" x14ac:dyDescent="0.3">
      <c r="B8">
        <v>1997</v>
      </c>
      <c r="C8">
        <v>22</v>
      </c>
      <c r="D8">
        <v>6</v>
      </c>
      <c r="E8">
        <f t="shared" si="1"/>
        <v>16</v>
      </c>
      <c r="F8" s="30">
        <f t="shared" si="0"/>
        <v>0.27272727272727271</v>
      </c>
      <c r="H8" s="1" t="s">
        <v>392</v>
      </c>
    </row>
    <row r="9" spans="1:16" x14ac:dyDescent="0.3">
      <c r="B9">
        <v>1998</v>
      </c>
      <c r="C9">
        <v>34</v>
      </c>
      <c r="D9">
        <v>9</v>
      </c>
      <c r="E9">
        <f t="shared" si="1"/>
        <v>25</v>
      </c>
      <c r="F9" s="30">
        <f t="shared" si="0"/>
        <v>0.26470588235294118</v>
      </c>
    </row>
    <row r="10" spans="1:16" x14ac:dyDescent="0.3">
      <c r="B10">
        <v>1999</v>
      </c>
      <c r="C10">
        <v>36</v>
      </c>
      <c r="D10">
        <v>9</v>
      </c>
      <c r="E10">
        <f t="shared" si="1"/>
        <v>27</v>
      </c>
      <c r="F10" s="30">
        <f t="shared" si="0"/>
        <v>0.25</v>
      </c>
      <c r="H10" t="s">
        <v>367</v>
      </c>
    </row>
    <row r="11" spans="1:16" ht="15" thickBot="1" x14ac:dyDescent="0.35">
      <c r="B11">
        <v>2000</v>
      </c>
      <c r="C11">
        <v>21</v>
      </c>
      <c r="D11">
        <v>5</v>
      </c>
      <c r="E11">
        <f t="shared" si="1"/>
        <v>16</v>
      </c>
      <c r="F11" s="30">
        <f t="shared" si="0"/>
        <v>0.23809523809523808</v>
      </c>
    </row>
    <row r="12" spans="1:16" x14ac:dyDescent="0.3">
      <c r="B12">
        <v>2001</v>
      </c>
      <c r="C12">
        <v>24</v>
      </c>
      <c r="D12">
        <v>11</v>
      </c>
      <c r="E12">
        <f t="shared" si="1"/>
        <v>13</v>
      </c>
      <c r="F12" s="30">
        <f t="shared" si="0"/>
        <v>0.45833333333333331</v>
      </c>
      <c r="H12" s="38" t="s">
        <v>368</v>
      </c>
      <c r="I12" s="38"/>
    </row>
    <row r="13" spans="1:16" x14ac:dyDescent="0.3">
      <c r="B13">
        <v>2002</v>
      </c>
      <c r="C13">
        <v>40</v>
      </c>
      <c r="D13">
        <v>16</v>
      </c>
      <c r="E13">
        <f t="shared" si="1"/>
        <v>24</v>
      </c>
      <c r="F13" s="30">
        <f t="shared" si="0"/>
        <v>0.4</v>
      </c>
      <c r="H13" t="s">
        <v>369</v>
      </c>
      <c r="I13">
        <v>0.52380637858610946</v>
      </c>
    </row>
    <row r="14" spans="1:16" x14ac:dyDescent="0.3">
      <c r="B14">
        <v>2003</v>
      </c>
      <c r="C14">
        <v>27</v>
      </c>
      <c r="D14">
        <v>8</v>
      </c>
      <c r="E14">
        <f t="shared" si="1"/>
        <v>19</v>
      </c>
      <c r="F14" s="30">
        <f t="shared" si="0"/>
        <v>0.29629629629629628</v>
      </c>
      <c r="H14" t="s">
        <v>370</v>
      </c>
      <c r="I14">
        <v>0.27437312224749466</v>
      </c>
    </row>
    <row r="15" spans="1:16" x14ac:dyDescent="0.3">
      <c r="B15">
        <v>2004</v>
      </c>
      <c r="C15">
        <v>18</v>
      </c>
      <c r="D15">
        <v>8</v>
      </c>
      <c r="E15">
        <f t="shared" si="1"/>
        <v>10</v>
      </c>
      <c r="F15" s="30">
        <f t="shared" si="0"/>
        <v>0.44444444444444442</v>
      </c>
      <c r="H15" t="s">
        <v>371</v>
      </c>
      <c r="I15">
        <v>0.24845787661347662</v>
      </c>
    </row>
    <row r="16" spans="1:16" x14ac:dyDescent="0.3">
      <c r="B16">
        <v>2005</v>
      </c>
      <c r="C16">
        <v>47</v>
      </c>
      <c r="D16">
        <v>12</v>
      </c>
      <c r="E16">
        <f t="shared" si="1"/>
        <v>35</v>
      </c>
      <c r="F16" s="30">
        <f t="shared" si="0"/>
        <v>0.25531914893617019</v>
      </c>
      <c r="H16" t="s">
        <v>372</v>
      </c>
      <c r="I16">
        <v>9.4493446857699102</v>
      </c>
    </row>
    <row r="17" spans="2:16" ht="15" thickBot="1" x14ac:dyDescent="0.35">
      <c r="B17">
        <v>2006</v>
      </c>
      <c r="C17">
        <v>44</v>
      </c>
      <c r="D17">
        <v>16</v>
      </c>
      <c r="E17">
        <f t="shared" si="1"/>
        <v>28</v>
      </c>
      <c r="F17" s="30">
        <f t="shared" si="0"/>
        <v>0.36363636363636365</v>
      </c>
      <c r="H17" s="36" t="s">
        <v>373</v>
      </c>
      <c r="I17" s="36">
        <v>30</v>
      </c>
    </row>
    <row r="18" spans="2:16" x14ac:dyDescent="0.3">
      <c r="B18">
        <v>2007</v>
      </c>
      <c r="C18">
        <v>32</v>
      </c>
      <c r="D18">
        <v>16</v>
      </c>
      <c r="E18">
        <f t="shared" si="1"/>
        <v>16</v>
      </c>
      <c r="F18" s="30">
        <f t="shared" si="0"/>
        <v>0.5</v>
      </c>
    </row>
    <row r="19" spans="2:16" ht="15" thickBot="1" x14ac:dyDescent="0.35">
      <c r="B19">
        <v>2008</v>
      </c>
      <c r="C19">
        <v>27</v>
      </c>
      <c r="D19">
        <v>9</v>
      </c>
      <c r="E19">
        <f t="shared" si="1"/>
        <v>18</v>
      </c>
      <c r="F19" s="30">
        <f t="shared" si="0"/>
        <v>0.33333333333333331</v>
      </c>
      <c r="H19" t="s">
        <v>374</v>
      </c>
    </row>
    <row r="20" spans="2:16" x14ac:dyDescent="0.3">
      <c r="B20">
        <v>2009</v>
      </c>
      <c r="C20">
        <v>35</v>
      </c>
      <c r="D20">
        <v>11</v>
      </c>
      <c r="E20">
        <f t="shared" si="1"/>
        <v>24</v>
      </c>
      <c r="F20" s="30">
        <f t="shared" si="0"/>
        <v>0.31428571428571428</v>
      </c>
      <c r="H20" s="37"/>
      <c r="I20" s="37" t="s">
        <v>379</v>
      </c>
      <c r="J20" s="37" t="s">
        <v>380</v>
      </c>
      <c r="K20" s="37" t="s">
        <v>381</v>
      </c>
      <c r="L20" s="37" t="s">
        <v>382</v>
      </c>
      <c r="M20" s="37" t="s">
        <v>383</v>
      </c>
    </row>
    <row r="21" spans="2:16" x14ac:dyDescent="0.3">
      <c r="B21">
        <v>2010</v>
      </c>
      <c r="C21">
        <v>40</v>
      </c>
      <c r="D21">
        <v>18</v>
      </c>
      <c r="E21">
        <f t="shared" si="1"/>
        <v>22</v>
      </c>
      <c r="F21" s="30">
        <f t="shared" si="0"/>
        <v>0.45</v>
      </c>
      <c r="H21" t="s">
        <v>375</v>
      </c>
      <c r="I21">
        <v>1</v>
      </c>
      <c r="J21">
        <v>945.34344693300136</v>
      </c>
      <c r="K21">
        <v>945.34344693300136</v>
      </c>
      <c r="L21">
        <v>10.58732477871383</v>
      </c>
      <c r="M21">
        <v>2.9704748456657001E-3</v>
      </c>
    </row>
    <row r="22" spans="2:16" x14ac:dyDescent="0.3">
      <c r="B22">
        <v>2011</v>
      </c>
      <c r="C22">
        <v>61</v>
      </c>
      <c r="D22">
        <v>18</v>
      </c>
      <c r="E22">
        <f t="shared" si="1"/>
        <v>43</v>
      </c>
      <c r="F22" s="30">
        <f t="shared" si="0"/>
        <v>0.29508196721311475</v>
      </c>
      <c r="H22" t="s">
        <v>376</v>
      </c>
      <c r="I22">
        <v>28</v>
      </c>
      <c r="J22">
        <v>2500.1232197336653</v>
      </c>
      <c r="K22">
        <v>89.29011499048805</v>
      </c>
    </row>
    <row r="23" spans="2:16" ht="15" thickBot="1" x14ac:dyDescent="0.35">
      <c r="B23">
        <v>2012</v>
      </c>
      <c r="C23">
        <v>31</v>
      </c>
      <c r="D23">
        <v>14</v>
      </c>
      <c r="E23">
        <f t="shared" si="1"/>
        <v>17</v>
      </c>
      <c r="F23" s="30">
        <f t="shared" si="0"/>
        <v>0.45161290322580644</v>
      </c>
      <c r="H23" s="36" t="s">
        <v>377</v>
      </c>
      <c r="I23" s="36">
        <v>29</v>
      </c>
      <c r="J23" s="36">
        <v>3445.4666666666667</v>
      </c>
      <c r="K23" s="36"/>
      <c r="L23" s="36"/>
      <c r="M23" s="36"/>
    </row>
    <row r="24" spans="2:16" ht="15" thickBot="1" x14ac:dyDescent="0.35">
      <c r="B24">
        <v>2013</v>
      </c>
      <c r="C24">
        <v>35</v>
      </c>
      <c r="D24">
        <v>12</v>
      </c>
      <c r="E24">
        <f t="shared" si="1"/>
        <v>23</v>
      </c>
      <c r="F24" s="30">
        <f t="shared" si="0"/>
        <v>0.34285714285714286</v>
      </c>
    </row>
    <row r="25" spans="2:16" x14ac:dyDescent="0.3">
      <c r="B25">
        <v>2014</v>
      </c>
      <c r="C25">
        <v>18</v>
      </c>
      <c r="D25">
        <v>9</v>
      </c>
      <c r="E25">
        <f t="shared" si="1"/>
        <v>9</v>
      </c>
      <c r="F25" s="30">
        <f t="shared" si="0"/>
        <v>0.5</v>
      </c>
      <c r="H25" s="37"/>
      <c r="I25" s="37" t="s">
        <v>384</v>
      </c>
      <c r="J25" s="37" t="s">
        <v>372</v>
      </c>
      <c r="K25" s="37" t="s">
        <v>385</v>
      </c>
      <c r="L25" s="37" t="s">
        <v>386</v>
      </c>
      <c r="M25" s="37" t="s">
        <v>387</v>
      </c>
      <c r="N25" s="37" t="s">
        <v>388</v>
      </c>
      <c r="O25" s="37" t="s">
        <v>389</v>
      </c>
      <c r="P25" s="37" t="s">
        <v>390</v>
      </c>
    </row>
    <row r="26" spans="2:16" x14ac:dyDescent="0.3">
      <c r="B26">
        <v>2015</v>
      </c>
      <c r="C26">
        <v>37</v>
      </c>
      <c r="D26">
        <v>17</v>
      </c>
      <c r="E26">
        <f t="shared" si="1"/>
        <v>20</v>
      </c>
      <c r="F26" s="30">
        <f t="shared" si="0"/>
        <v>0.45945945945945948</v>
      </c>
      <c r="H26" t="s">
        <v>378</v>
      </c>
      <c r="I26">
        <v>-1252.0601639652411</v>
      </c>
      <c r="J26">
        <v>394.90208274792127</v>
      </c>
      <c r="K26">
        <v>-3.1705585223881219</v>
      </c>
      <c r="L26">
        <v>3.6680875747377973E-3</v>
      </c>
      <c r="M26">
        <v>-2060.9804105758994</v>
      </c>
      <c r="N26">
        <v>-443.13991735458262</v>
      </c>
      <c r="O26">
        <v>-2060.9804105758994</v>
      </c>
      <c r="P26">
        <v>-443.13991735458262</v>
      </c>
    </row>
    <row r="27" spans="2:16" ht="15" thickBot="1" x14ac:dyDescent="0.35">
      <c r="B27">
        <v>2016</v>
      </c>
      <c r="C27">
        <v>39</v>
      </c>
      <c r="D27">
        <v>11</v>
      </c>
      <c r="E27">
        <f t="shared" si="1"/>
        <v>28</v>
      </c>
      <c r="F27" s="30">
        <f t="shared" si="0"/>
        <v>0.28205128205128205</v>
      </c>
      <c r="H27" s="36" t="s">
        <v>391</v>
      </c>
      <c r="I27" s="36">
        <v>0.64036089703734789</v>
      </c>
      <c r="J27" s="36">
        <v>0.19680298733178014</v>
      </c>
      <c r="K27" s="36">
        <v>3.2538169553178378</v>
      </c>
      <c r="L27" s="36">
        <v>2.9704748456656879E-3</v>
      </c>
      <c r="M27" s="36">
        <v>0.23722825226029043</v>
      </c>
      <c r="N27" s="36">
        <v>1.0434935418144053</v>
      </c>
      <c r="O27" s="36">
        <v>0.23722825226029043</v>
      </c>
      <c r="P27" s="36">
        <v>1.0434935418144053</v>
      </c>
    </row>
    <row r="28" spans="2:16" x14ac:dyDescent="0.3">
      <c r="B28">
        <v>2017</v>
      </c>
      <c r="C28">
        <v>32</v>
      </c>
      <c r="D28">
        <v>12</v>
      </c>
      <c r="E28">
        <f t="shared" si="1"/>
        <v>20</v>
      </c>
      <c r="F28" s="30">
        <f t="shared" si="0"/>
        <v>0.375</v>
      </c>
    </row>
    <row r="29" spans="2:16" x14ac:dyDescent="0.3">
      <c r="B29">
        <v>2018</v>
      </c>
      <c r="C29">
        <v>49</v>
      </c>
      <c r="D29">
        <v>11</v>
      </c>
      <c r="E29">
        <f t="shared" si="1"/>
        <v>38</v>
      </c>
      <c r="F29" s="30">
        <f t="shared" si="0"/>
        <v>0.22448979591836735</v>
      </c>
      <c r="H29">
        <v>1992</v>
      </c>
      <c r="I29">
        <v>11</v>
      </c>
      <c r="J29">
        <v>1992</v>
      </c>
      <c r="K29">
        <v>7</v>
      </c>
    </row>
    <row r="30" spans="2:16" x14ac:dyDescent="0.3">
      <c r="B30">
        <v>2019</v>
      </c>
      <c r="C30">
        <v>43</v>
      </c>
      <c r="F30" s="30">
        <f t="shared" si="0"/>
        <v>0</v>
      </c>
      <c r="G30">
        <v>43</v>
      </c>
      <c r="H30">
        <v>1993</v>
      </c>
      <c r="I30">
        <v>23</v>
      </c>
      <c r="J30">
        <v>1993</v>
      </c>
      <c r="K30">
        <v>12</v>
      </c>
    </row>
    <row r="31" spans="2:16" x14ac:dyDescent="0.3">
      <c r="B31">
        <v>2020</v>
      </c>
      <c r="H31">
        <v>1994</v>
      </c>
      <c r="I31">
        <v>28</v>
      </c>
      <c r="J31">
        <v>1994</v>
      </c>
      <c r="K31">
        <v>10</v>
      </c>
    </row>
    <row r="32" spans="2:16" x14ac:dyDescent="0.3">
      <c r="B32">
        <v>2021</v>
      </c>
      <c r="C32">
        <v>36</v>
      </c>
      <c r="D32">
        <v>12</v>
      </c>
      <c r="E32">
        <f t="shared" si="1"/>
        <v>24</v>
      </c>
      <c r="F32" s="30">
        <f>D32/C32</f>
        <v>0.33333333333333331</v>
      </c>
      <c r="H32">
        <v>1995</v>
      </c>
      <c r="I32">
        <v>35</v>
      </c>
      <c r="J32">
        <v>1995</v>
      </c>
      <c r="K32">
        <v>9</v>
      </c>
    </row>
    <row r="33" spans="2:11" x14ac:dyDescent="0.3">
      <c r="B33">
        <v>2022</v>
      </c>
      <c r="C33">
        <v>43</v>
      </c>
      <c r="D33">
        <v>17</v>
      </c>
      <c r="E33">
        <f t="shared" si="1"/>
        <v>26</v>
      </c>
      <c r="F33" s="30">
        <f>D33/C33</f>
        <v>0.39534883720930231</v>
      </c>
      <c r="H33">
        <v>1996</v>
      </c>
      <c r="I33">
        <v>18</v>
      </c>
      <c r="J33">
        <v>1996</v>
      </c>
      <c r="K33">
        <v>9</v>
      </c>
    </row>
    <row r="34" spans="2:11" x14ac:dyDescent="0.3">
      <c r="H34">
        <v>1997</v>
      </c>
      <c r="I34">
        <v>22</v>
      </c>
      <c r="J34">
        <v>1997</v>
      </c>
      <c r="K34">
        <v>6</v>
      </c>
    </row>
    <row r="35" spans="2:11" x14ac:dyDescent="0.3">
      <c r="B35" t="s">
        <v>363</v>
      </c>
      <c r="C35">
        <f>SUM(C3:C33)</f>
        <v>986</v>
      </c>
      <c r="H35">
        <v>1998</v>
      </c>
      <c r="I35">
        <v>34</v>
      </c>
      <c r="J35">
        <v>1998</v>
      </c>
      <c r="K35">
        <v>9</v>
      </c>
    </row>
    <row r="36" spans="2:11" x14ac:dyDescent="0.3">
      <c r="B36" t="s">
        <v>364</v>
      </c>
      <c r="C36">
        <f>C35/(B33-B3)</f>
        <v>32.866666666666667</v>
      </c>
      <c r="H36">
        <v>1999</v>
      </c>
      <c r="I36">
        <v>36</v>
      </c>
      <c r="J36">
        <v>1999</v>
      </c>
      <c r="K36">
        <v>9</v>
      </c>
    </row>
    <row r="37" spans="2:11" x14ac:dyDescent="0.3">
      <c r="B37" t="s">
        <v>365</v>
      </c>
      <c r="C37">
        <f>C35/29</f>
        <v>34</v>
      </c>
      <c r="D37">
        <f>2022-1992</f>
        <v>30</v>
      </c>
      <c r="H37">
        <v>2000</v>
      </c>
      <c r="I37">
        <v>21</v>
      </c>
      <c r="J37">
        <v>2000</v>
      </c>
      <c r="K37">
        <v>5</v>
      </c>
    </row>
    <row r="38" spans="2:11" x14ac:dyDescent="0.3">
      <c r="B38" t="s">
        <v>366</v>
      </c>
      <c r="C38">
        <f>MAX(C3:C33)</f>
        <v>61</v>
      </c>
      <c r="D38">
        <f>MAX(D3:D33)</f>
        <v>18</v>
      </c>
      <c r="H38">
        <v>2001</v>
      </c>
      <c r="I38">
        <v>24</v>
      </c>
      <c r="J38">
        <v>2001</v>
      </c>
      <c r="K38">
        <v>11</v>
      </c>
    </row>
    <row r="39" spans="2:11" x14ac:dyDescent="0.3">
      <c r="B39" t="s">
        <v>394</v>
      </c>
      <c r="C39">
        <f>MIN(C3:C33)</f>
        <v>11</v>
      </c>
      <c r="D39">
        <f>MIN(D3:D33)</f>
        <v>5</v>
      </c>
      <c r="H39">
        <v>2002</v>
      </c>
      <c r="I39">
        <v>40</v>
      </c>
      <c r="J39">
        <v>2002</v>
      </c>
      <c r="K39">
        <v>16</v>
      </c>
    </row>
    <row r="40" spans="2:11" x14ac:dyDescent="0.3">
      <c r="H40">
        <v>2003</v>
      </c>
      <c r="I40">
        <v>27</v>
      </c>
      <c r="J40">
        <v>2003</v>
      </c>
      <c r="K40">
        <v>8</v>
      </c>
    </row>
    <row r="41" spans="2:11" x14ac:dyDescent="0.3">
      <c r="H41">
        <v>2004</v>
      </c>
      <c r="I41">
        <v>18</v>
      </c>
      <c r="J41">
        <v>2004</v>
      </c>
      <c r="K41">
        <v>8</v>
      </c>
    </row>
    <row r="42" spans="2:11" x14ac:dyDescent="0.3">
      <c r="H42">
        <v>2005</v>
      </c>
      <c r="I42">
        <v>47</v>
      </c>
      <c r="J42">
        <v>2005</v>
      </c>
      <c r="K42">
        <v>12</v>
      </c>
    </row>
    <row r="43" spans="2:11" x14ac:dyDescent="0.3">
      <c r="H43">
        <v>2006</v>
      </c>
      <c r="I43">
        <v>44</v>
      </c>
      <c r="J43">
        <v>2006</v>
      </c>
      <c r="K43">
        <v>16</v>
      </c>
    </row>
    <row r="44" spans="2:11" x14ac:dyDescent="0.3">
      <c r="H44">
        <v>2007</v>
      </c>
      <c r="I44">
        <v>32</v>
      </c>
      <c r="J44">
        <v>2007</v>
      </c>
      <c r="K44">
        <v>16</v>
      </c>
    </row>
    <row r="45" spans="2:11" x14ac:dyDescent="0.3">
      <c r="H45">
        <v>2008</v>
      </c>
      <c r="I45">
        <v>27</v>
      </c>
      <c r="J45">
        <v>2008</v>
      </c>
      <c r="K45">
        <v>9</v>
      </c>
    </row>
    <row r="46" spans="2:11" x14ac:dyDescent="0.3">
      <c r="H46">
        <v>2009</v>
      </c>
      <c r="I46">
        <v>35</v>
      </c>
      <c r="J46">
        <v>2009</v>
      </c>
      <c r="K46">
        <v>11</v>
      </c>
    </row>
    <row r="47" spans="2:11" x14ac:dyDescent="0.3">
      <c r="H47">
        <v>2010</v>
      </c>
      <c r="I47">
        <v>40</v>
      </c>
      <c r="J47">
        <v>2010</v>
      </c>
      <c r="K47">
        <v>18</v>
      </c>
    </row>
    <row r="48" spans="2:11" x14ac:dyDescent="0.3">
      <c r="H48">
        <v>2011</v>
      </c>
      <c r="I48">
        <v>61</v>
      </c>
      <c r="J48">
        <v>2011</v>
      </c>
      <c r="K48">
        <v>18</v>
      </c>
    </row>
    <row r="49" spans="8:11" x14ac:dyDescent="0.3">
      <c r="H49">
        <v>2012</v>
      </c>
      <c r="I49">
        <v>31</v>
      </c>
      <c r="J49">
        <v>2012</v>
      </c>
      <c r="K49">
        <v>14</v>
      </c>
    </row>
    <row r="50" spans="8:11" x14ac:dyDescent="0.3">
      <c r="H50">
        <v>2013</v>
      </c>
      <c r="I50">
        <v>35</v>
      </c>
      <c r="J50">
        <v>2013</v>
      </c>
      <c r="K50">
        <v>12</v>
      </c>
    </row>
    <row r="51" spans="8:11" x14ac:dyDescent="0.3">
      <c r="H51">
        <v>2014</v>
      </c>
      <c r="I51">
        <v>18</v>
      </c>
      <c r="J51">
        <v>2014</v>
      </c>
      <c r="K51">
        <v>9</v>
      </c>
    </row>
    <row r="52" spans="8:11" x14ac:dyDescent="0.3">
      <c r="H52">
        <v>2015</v>
      </c>
      <c r="I52">
        <v>37</v>
      </c>
      <c r="J52">
        <v>2015</v>
      </c>
      <c r="K52">
        <v>17</v>
      </c>
    </row>
    <row r="53" spans="8:11" x14ac:dyDescent="0.3">
      <c r="H53">
        <v>2016</v>
      </c>
      <c r="I53">
        <v>39</v>
      </c>
      <c r="J53">
        <v>2016</v>
      </c>
      <c r="K53">
        <v>11</v>
      </c>
    </row>
    <row r="54" spans="8:11" x14ac:dyDescent="0.3">
      <c r="H54">
        <v>2017</v>
      </c>
      <c r="I54">
        <v>32</v>
      </c>
      <c r="J54">
        <v>2017</v>
      </c>
      <c r="K54">
        <v>12</v>
      </c>
    </row>
    <row r="55" spans="8:11" x14ac:dyDescent="0.3">
      <c r="H55">
        <v>2018</v>
      </c>
      <c r="I55">
        <v>49</v>
      </c>
      <c r="J55">
        <v>2018</v>
      </c>
      <c r="K55">
        <v>11</v>
      </c>
    </row>
    <row r="56" spans="8:11" x14ac:dyDescent="0.3">
      <c r="H56">
        <v>2019</v>
      </c>
      <c r="I56">
        <v>43</v>
      </c>
      <c r="J56">
        <v>2021</v>
      </c>
      <c r="K56">
        <v>12</v>
      </c>
    </row>
    <row r="57" spans="8:11" x14ac:dyDescent="0.3">
      <c r="H57">
        <v>2021</v>
      </c>
      <c r="I57">
        <v>36</v>
      </c>
      <c r="J57">
        <v>2022</v>
      </c>
      <c r="K57">
        <v>17</v>
      </c>
    </row>
    <row r="58" spans="8:11" x14ac:dyDescent="0.3">
      <c r="H58">
        <v>2022</v>
      </c>
      <c r="I58">
        <v>43</v>
      </c>
    </row>
    <row r="61" spans="8:11" x14ac:dyDescent="0.3">
      <c r="H61" s="1" t="s">
        <v>393</v>
      </c>
    </row>
    <row r="62" spans="8:11" x14ac:dyDescent="0.3">
      <c r="H62" t="s">
        <v>367</v>
      </c>
    </row>
    <row r="63" spans="8:11" ht="15" thickBot="1" x14ac:dyDescent="0.35"/>
    <row r="64" spans="8:11" x14ac:dyDescent="0.3">
      <c r="H64" s="38" t="s">
        <v>368</v>
      </c>
      <c r="I64" s="38"/>
    </row>
    <row r="65" spans="8:16" x14ac:dyDescent="0.3">
      <c r="H65" t="s">
        <v>369</v>
      </c>
      <c r="I65">
        <v>0.50302829668586835</v>
      </c>
    </row>
    <row r="66" spans="8:16" x14ac:dyDescent="0.3">
      <c r="H66" t="s">
        <v>370</v>
      </c>
      <c r="I66">
        <v>0.25303746726668602</v>
      </c>
    </row>
    <row r="67" spans="8:16" x14ac:dyDescent="0.3">
      <c r="H67" t="s">
        <v>371</v>
      </c>
      <c r="I67">
        <v>0.2253721882765633</v>
      </c>
    </row>
    <row r="68" spans="8:16" x14ac:dyDescent="0.3">
      <c r="H68" t="s">
        <v>372</v>
      </c>
      <c r="I68">
        <v>3.2047615092700221</v>
      </c>
    </row>
    <row r="69" spans="8:16" ht="15" thickBot="1" x14ac:dyDescent="0.35">
      <c r="H69" s="36" t="s">
        <v>373</v>
      </c>
      <c r="I69" s="36">
        <v>29</v>
      </c>
    </row>
    <row r="71" spans="8:16" ht="15" thickBot="1" x14ac:dyDescent="0.35">
      <c r="H71" t="s">
        <v>374</v>
      </c>
    </row>
    <row r="72" spans="8:16" x14ac:dyDescent="0.3">
      <c r="H72" s="37"/>
      <c r="I72" s="37" t="s">
        <v>379</v>
      </c>
      <c r="J72" s="37" t="s">
        <v>380</v>
      </c>
      <c r="K72" s="37" t="s">
        <v>381</v>
      </c>
      <c r="L72" s="37" t="s">
        <v>382</v>
      </c>
      <c r="M72" s="37" t="s">
        <v>383</v>
      </c>
    </row>
    <row r="73" spans="8:16" x14ac:dyDescent="0.3">
      <c r="H73" t="s">
        <v>375</v>
      </c>
      <c r="I73">
        <v>1</v>
      </c>
      <c r="J73">
        <v>93.937978365280742</v>
      </c>
      <c r="K73">
        <v>93.937978365280742</v>
      </c>
      <c r="L73">
        <v>9.1463913072059491</v>
      </c>
      <c r="M73">
        <v>5.412964494599032E-3</v>
      </c>
    </row>
    <row r="74" spans="8:16" x14ac:dyDescent="0.3">
      <c r="H74" t="s">
        <v>376</v>
      </c>
      <c r="I74">
        <v>27</v>
      </c>
      <c r="J74">
        <v>277.30340094506408</v>
      </c>
      <c r="K74">
        <v>10.27049633129867</v>
      </c>
    </row>
    <row r="75" spans="8:16" ht="15" thickBot="1" x14ac:dyDescent="0.35">
      <c r="H75" s="36" t="s">
        <v>377</v>
      </c>
      <c r="I75" s="36">
        <v>28</v>
      </c>
      <c r="J75" s="36">
        <v>371.24137931034483</v>
      </c>
      <c r="K75" s="36"/>
      <c r="L75" s="36"/>
      <c r="M75" s="36"/>
    </row>
    <row r="76" spans="8:16" ht="15" thickBot="1" x14ac:dyDescent="0.35"/>
    <row r="77" spans="8:16" x14ac:dyDescent="0.3">
      <c r="H77" s="37"/>
      <c r="I77" s="37" t="s">
        <v>384</v>
      </c>
      <c r="J77" s="37" t="s">
        <v>372</v>
      </c>
      <c r="K77" s="37" t="s">
        <v>385</v>
      </c>
      <c r="L77" s="37" t="s">
        <v>386</v>
      </c>
      <c r="M77" s="37" t="s">
        <v>387</v>
      </c>
      <c r="N77" s="37" t="s">
        <v>388</v>
      </c>
      <c r="O77" s="37" t="s">
        <v>389</v>
      </c>
      <c r="P77" s="37" t="s">
        <v>390</v>
      </c>
    </row>
    <row r="78" spans="8:16" x14ac:dyDescent="0.3">
      <c r="H78" t="s">
        <v>378</v>
      </c>
      <c r="I78">
        <v>-408.26336429972054</v>
      </c>
      <c r="J78">
        <v>138.80383730524673</v>
      </c>
      <c r="K78">
        <v>-2.9412973893646694</v>
      </c>
      <c r="L78">
        <v>6.6316769457705725E-3</v>
      </c>
      <c r="M78">
        <v>-693.06531348719045</v>
      </c>
      <c r="N78">
        <v>-123.46141511225056</v>
      </c>
      <c r="O78">
        <v>-693.06531348719045</v>
      </c>
      <c r="P78">
        <v>-123.46141511225056</v>
      </c>
    </row>
    <row r="79" spans="8:16" ht="15" thickBot="1" x14ac:dyDescent="0.35">
      <c r="H79" s="36" t="s">
        <v>391</v>
      </c>
      <c r="I79" s="36">
        <v>0.20924812755151251</v>
      </c>
      <c r="J79" s="36">
        <v>6.9188942301897302E-2</v>
      </c>
      <c r="K79" s="36">
        <v>3.0243001351066252</v>
      </c>
      <c r="L79" s="36">
        <v>5.4129644945990199E-3</v>
      </c>
      <c r="M79" s="36">
        <v>6.7284144333485868E-2</v>
      </c>
      <c r="N79" s="36">
        <v>0.35121211076953918</v>
      </c>
      <c r="O79" s="36">
        <v>6.7284144333485868E-2</v>
      </c>
      <c r="P79" s="36">
        <v>0.35121211076953918</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0EF15-6EA6-4E9C-B637-BB3636C751CD}">
  <dimension ref="A1:O181"/>
  <sheetViews>
    <sheetView topLeftCell="B1" workbookViewId="0">
      <selection activeCell="C3" sqref="C3:N3"/>
    </sheetView>
  </sheetViews>
  <sheetFormatPr defaultRowHeight="14.4" x14ac:dyDescent="0.3"/>
  <cols>
    <col min="1" max="1" width="70" customWidth="1"/>
    <col min="2" max="14" width="15" customWidth="1"/>
  </cols>
  <sheetData>
    <row r="1" spans="1:15" ht="15.75" customHeight="1" x14ac:dyDescent="0.3">
      <c r="A1" s="41" t="s">
        <v>8</v>
      </c>
      <c r="B1" s="42"/>
      <c r="C1" s="42"/>
      <c r="D1" s="42"/>
      <c r="E1" s="42"/>
      <c r="F1" s="42"/>
      <c r="G1" s="42"/>
      <c r="H1" s="42"/>
      <c r="I1" s="42"/>
      <c r="J1" s="42"/>
      <c r="K1" s="42"/>
      <c r="L1" s="42"/>
      <c r="M1" s="42"/>
      <c r="N1" s="42"/>
    </row>
    <row r="2" spans="1:15" x14ac:dyDescent="0.3">
      <c r="A2" s="3" t="s">
        <v>9</v>
      </c>
      <c r="B2" s="41" t="s">
        <v>9</v>
      </c>
      <c r="C2" s="42"/>
      <c r="D2" s="42"/>
      <c r="E2" s="42"/>
      <c r="F2" s="42"/>
      <c r="G2" s="42"/>
      <c r="H2" s="42"/>
      <c r="I2" s="42"/>
      <c r="J2" s="42"/>
      <c r="K2" s="42"/>
      <c r="L2" s="42"/>
      <c r="M2" s="42"/>
      <c r="N2" s="42"/>
      <c r="O2" s="42"/>
    </row>
    <row r="3" spans="1:15" ht="31.5" customHeight="1" x14ac:dyDescent="0.3">
      <c r="A3" s="43" t="s">
        <v>10</v>
      </c>
      <c r="B3" s="4" t="s">
        <v>11</v>
      </c>
      <c r="C3" s="43" t="s">
        <v>12</v>
      </c>
      <c r="D3" s="42"/>
      <c r="E3" s="42"/>
      <c r="F3" s="42"/>
      <c r="G3" s="42"/>
      <c r="H3" s="42"/>
      <c r="I3" s="42"/>
      <c r="J3" s="42"/>
      <c r="K3" s="42"/>
      <c r="L3" s="42"/>
      <c r="M3" s="42"/>
      <c r="N3" s="42"/>
    </row>
    <row r="4" spans="1:15" x14ac:dyDescent="0.3">
      <c r="A4" s="42"/>
      <c r="B4" s="4" t="s">
        <v>13</v>
      </c>
      <c r="C4" s="4" t="s">
        <v>14</v>
      </c>
      <c r="D4" s="4" t="s">
        <v>15</v>
      </c>
      <c r="E4" s="4" t="s">
        <v>16</v>
      </c>
      <c r="F4" s="4" t="s">
        <v>17</v>
      </c>
      <c r="G4" s="4" t="s">
        <v>18</v>
      </c>
      <c r="H4" s="4" t="s">
        <v>19</v>
      </c>
      <c r="I4" s="4" t="s">
        <v>20</v>
      </c>
      <c r="J4" s="4" t="s">
        <v>21</v>
      </c>
      <c r="K4" s="4" t="s">
        <v>22</v>
      </c>
      <c r="L4" s="4" t="s">
        <v>23</v>
      </c>
      <c r="M4" s="4" t="s">
        <v>24</v>
      </c>
      <c r="N4" s="4" t="s">
        <v>13</v>
      </c>
    </row>
    <row r="5" spans="1:15" x14ac:dyDescent="0.3">
      <c r="A5" s="3" t="s">
        <v>9</v>
      </c>
      <c r="B5" s="41" t="s">
        <v>9</v>
      </c>
      <c r="C5" s="42"/>
      <c r="D5" s="42"/>
      <c r="E5" s="42"/>
      <c r="F5" s="42"/>
      <c r="G5" s="42"/>
      <c r="H5" s="42"/>
      <c r="I5" s="42"/>
      <c r="J5" s="42"/>
      <c r="K5" s="42"/>
      <c r="L5" s="42"/>
      <c r="M5" s="42"/>
      <c r="N5" s="42"/>
      <c r="O5" s="42"/>
    </row>
    <row r="7" spans="1:15" x14ac:dyDescent="0.3">
      <c r="A7" s="5" t="s">
        <v>25</v>
      </c>
      <c r="B7" s="6">
        <v>5486</v>
      </c>
      <c r="C7" s="12">
        <v>61</v>
      </c>
      <c r="D7" s="12">
        <v>31</v>
      </c>
      <c r="E7" s="12">
        <v>35</v>
      </c>
      <c r="F7" s="12">
        <v>18</v>
      </c>
      <c r="G7" s="12">
        <v>37</v>
      </c>
      <c r="H7" s="12">
        <v>39</v>
      </c>
      <c r="I7" s="12">
        <v>32</v>
      </c>
      <c r="J7" s="12">
        <v>49</v>
      </c>
      <c r="K7" s="12">
        <v>43</v>
      </c>
      <c r="L7" s="13" t="s">
        <v>26</v>
      </c>
      <c r="M7" s="12">
        <v>36</v>
      </c>
      <c r="N7" s="12">
        <v>43</v>
      </c>
    </row>
    <row r="9" spans="1:15" x14ac:dyDescent="0.3">
      <c r="A9" s="5" t="s">
        <v>27</v>
      </c>
    </row>
    <row r="10" spans="1:15" ht="16.2" x14ac:dyDescent="0.3">
      <c r="A10" s="8" t="s">
        <v>28</v>
      </c>
      <c r="B10" s="6">
        <v>4601</v>
      </c>
      <c r="C10" s="6">
        <v>54</v>
      </c>
      <c r="D10" s="6">
        <v>28</v>
      </c>
      <c r="E10" s="6">
        <v>33</v>
      </c>
      <c r="F10" s="6">
        <v>14</v>
      </c>
      <c r="G10" s="6">
        <v>34</v>
      </c>
      <c r="H10" s="6">
        <v>38</v>
      </c>
      <c r="I10" s="6">
        <v>28</v>
      </c>
      <c r="J10" s="6">
        <v>46</v>
      </c>
      <c r="K10" s="6">
        <v>41</v>
      </c>
      <c r="L10" s="7" t="s">
        <v>26</v>
      </c>
      <c r="M10" s="7" t="s">
        <v>26</v>
      </c>
      <c r="N10" s="6">
        <v>38</v>
      </c>
    </row>
    <row r="11" spans="1:15" ht="16.2" x14ac:dyDescent="0.3">
      <c r="A11" s="8" t="s">
        <v>29</v>
      </c>
      <c r="B11" s="6">
        <v>885</v>
      </c>
      <c r="C11" s="6">
        <v>7</v>
      </c>
      <c r="D11" s="6">
        <v>3</v>
      </c>
      <c r="E11" s="7" t="s">
        <v>26</v>
      </c>
      <c r="F11" s="6">
        <v>4</v>
      </c>
      <c r="G11" s="6">
        <v>3</v>
      </c>
      <c r="H11" s="6">
        <v>1</v>
      </c>
      <c r="I11" s="6">
        <v>4</v>
      </c>
      <c r="J11" s="6">
        <v>3</v>
      </c>
      <c r="K11" s="7" t="s">
        <v>26</v>
      </c>
      <c r="L11" s="7" t="s">
        <v>26</v>
      </c>
      <c r="M11" s="7" t="s">
        <v>26</v>
      </c>
      <c r="N11" s="6">
        <v>5</v>
      </c>
    </row>
    <row r="13" spans="1:15" x14ac:dyDescent="0.3">
      <c r="A13" s="5" t="s">
        <v>30</v>
      </c>
    </row>
    <row r="14" spans="1:15" x14ac:dyDescent="0.3">
      <c r="A14" s="8" t="s">
        <v>31</v>
      </c>
      <c r="B14" s="6">
        <v>445</v>
      </c>
      <c r="C14" s="7" t="s">
        <v>26</v>
      </c>
      <c r="D14" s="7" t="s">
        <v>26</v>
      </c>
      <c r="E14" s="7" t="s">
        <v>26</v>
      </c>
      <c r="F14" s="7" t="s">
        <v>26</v>
      </c>
      <c r="G14" s="7" t="s">
        <v>26</v>
      </c>
      <c r="H14" s="7" t="s">
        <v>26</v>
      </c>
      <c r="I14" s="7" t="s">
        <v>26</v>
      </c>
      <c r="J14" s="7" t="s">
        <v>26</v>
      </c>
      <c r="K14" s="7" t="s">
        <v>26</v>
      </c>
      <c r="L14" s="7" t="s">
        <v>26</v>
      </c>
      <c r="M14" s="7" t="s">
        <v>26</v>
      </c>
      <c r="N14" s="7" t="s">
        <v>26</v>
      </c>
    </row>
    <row r="15" spans="1:15" x14ac:dyDescent="0.3">
      <c r="A15" s="8" t="s">
        <v>32</v>
      </c>
      <c r="B15" s="6">
        <v>5041</v>
      </c>
      <c r="C15" s="6">
        <v>61</v>
      </c>
      <c r="D15" s="6">
        <v>31</v>
      </c>
      <c r="E15" s="6">
        <v>35</v>
      </c>
      <c r="F15" s="6">
        <v>17</v>
      </c>
      <c r="G15" s="6">
        <v>37</v>
      </c>
      <c r="H15" s="6">
        <v>39</v>
      </c>
      <c r="I15" s="6">
        <v>31</v>
      </c>
      <c r="J15" s="6">
        <v>47</v>
      </c>
      <c r="K15" s="7" t="s">
        <v>26</v>
      </c>
      <c r="L15" s="7" t="s">
        <v>26</v>
      </c>
      <c r="M15" s="7" t="s">
        <v>26</v>
      </c>
      <c r="N15" s="7" t="s">
        <v>26</v>
      </c>
    </row>
    <row r="17" spans="1:14" x14ac:dyDescent="0.3">
      <c r="A17" s="5" t="s">
        <v>33</v>
      </c>
    </row>
    <row r="18" spans="1:14" x14ac:dyDescent="0.3">
      <c r="A18" s="8" t="s">
        <v>34</v>
      </c>
      <c r="B18" s="6">
        <v>6</v>
      </c>
      <c r="C18" s="7" t="s">
        <v>26</v>
      </c>
      <c r="D18" s="7" t="s">
        <v>26</v>
      </c>
      <c r="E18" s="7" t="s">
        <v>26</v>
      </c>
      <c r="F18" s="7" t="s">
        <v>26</v>
      </c>
      <c r="G18" s="7" t="s">
        <v>26</v>
      </c>
      <c r="H18" s="7" t="s">
        <v>26</v>
      </c>
      <c r="I18" s="7" t="s">
        <v>26</v>
      </c>
      <c r="J18" s="7" t="s">
        <v>26</v>
      </c>
      <c r="K18" s="7" t="s">
        <v>26</v>
      </c>
      <c r="L18" s="7" t="s">
        <v>26</v>
      </c>
      <c r="M18" s="7" t="s">
        <v>26</v>
      </c>
      <c r="N18" s="7" t="s">
        <v>26</v>
      </c>
    </row>
    <row r="19" spans="1:14" x14ac:dyDescent="0.3">
      <c r="A19" s="8" t="s">
        <v>35</v>
      </c>
      <c r="B19" s="6">
        <v>13</v>
      </c>
      <c r="C19" s="7" t="s">
        <v>26</v>
      </c>
      <c r="D19" s="7" t="s">
        <v>26</v>
      </c>
      <c r="E19" s="7" t="s">
        <v>26</v>
      </c>
      <c r="F19" s="7" t="s">
        <v>26</v>
      </c>
      <c r="G19" s="7" t="s">
        <v>26</v>
      </c>
      <c r="H19" s="7" t="s">
        <v>26</v>
      </c>
      <c r="I19" s="7" t="s">
        <v>26</v>
      </c>
      <c r="J19" s="6">
        <v>1</v>
      </c>
      <c r="K19" s="7" t="s">
        <v>26</v>
      </c>
      <c r="L19" s="7" t="s">
        <v>26</v>
      </c>
      <c r="M19" s="7" t="s">
        <v>26</v>
      </c>
      <c r="N19" s="7" t="s">
        <v>26</v>
      </c>
    </row>
    <row r="20" spans="1:14" x14ac:dyDescent="0.3">
      <c r="A20" s="8" t="s">
        <v>36</v>
      </c>
      <c r="B20" s="6">
        <v>77</v>
      </c>
      <c r="C20" s="6">
        <v>3</v>
      </c>
      <c r="D20" s="7" t="s">
        <v>26</v>
      </c>
      <c r="E20" s="7" t="s">
        <v>26</v>
      </c>
      <c r="F20" s="7" t="s">
        <v>26</v>
      </c>
      <c r="G20" s="7" t="s">
        <v>26</v>
      </c>
      <c r="H20" s="7" t="s">
        <v>26</v>
      </c>
      <c r="I20" s="6">
        <v>1</v>
      </c>
      <c r="J20" s="7" t="s">
        <v>26</v>
      </c>
      <c r="K20" s="7" t="s">
        <v>26</v>
      </c>
      <c r="L20" s="7" t="s">
        <v>26</v>
      </c>
      <c r="M20" s="7" t="s">
        <v>26</v>
      </c>
      <c r="N20" s="7" t="s">
        <v>26</v>
      </c>
    </row>
    <row r="21" spans="1:14" x14ac:dyDescent="0.3">
      <c r="A21" s="8" t="s">
        <v>37</v>
      </c>
      <c r="B21" s="6">
        <v>323</v>
      </c>
      <c r="C21" s="6">
        <v>4</v>
      </c>
      <c r="D21" s="7" t="s">
        <v>26</v>
      </c>
      <c r="E21" s="7" t="s">
        <v>26</v>
      </c>
      <c r="F21" s="7" t="s">
        <v>26</v>
      </c>
      <c r="G21" s="6">
        <v>4</v>
      </c>
      <c r="H21" s="6">
        <v>5</v>
      </c>
      <c r="I21" s="6">
        <v>3</v>
      </c>
      <c r="J21" s="7" t="s">
        <v>26</v>
      </c>
      <c r="K21" s="7" t="s">
        <v>26</v>
      </c>
      <c r="L21" s="7" t="s">
        <v>26</v>
      </c>
      <c r="M21" s="7" t="s">
        <v>26</v>
      </c>
      <c r="N21" s="7" t="s">
        <v>26</v>
      </c>
    </row>
    <row r="22" spans="1:14" x14ac:dyDescent="0.3">
      <c r="A22" s="8" t="s">
        <v>38</v>
      </c>
      <c r="B22" s="6">
        <v>962</v>
      </c>
      <c r="C22" s="6">
        <v>15</v>
      </c>
      <c r="D22" s="6">
        <v>8</v>
      </c>
      <c r="E22" s="6">
        <v>7</v>
      </c>
      <c r="F22" s="7" t="s">
        <v>26</v>
      </c>
      <c r="G22" s="6">
        <v>9</v>
      </c>
      <c r="H22" s="6">
        <v>9</v>
      </c>
      <c r="I22" s="6">
        <v>7</v>
      </c>
      <c r="J22" s="6">
        <v>8</v>
      </c>
      <c r="K22" s="6">
        <v>12</v>
      </c>
      <c r="L22" s="7" t="s">
        <v>26</v>
      </c>
      <c r="M22" s="6">
        <v>4</v>
      </c>
      <c r="N22" s="6">
        <v>8</v>
      </c>
    </row>
    <row r="23" spans="1:14" x14ac:dyDescent="0.3">
      <c r="A23" s="8" t="s">
        <v>39</v>
      </c>
      <c r="B23" s="6">
        <v>1058</v>
      </c>
      <c r="C23" s="6">
        <v>17</v>
      </c>
      <c r="D23" s="6">
        <v>5</v>
      </c>
      <c r="E23" s="6">
        <v>8</v>
      </c>
      <c r="F23" s="6">
        <v>7</v>
      </c>
      <c r="G23" s="6">
        <v>6</v>
      </c>
      <c r="H23" s="6">
        <v>10</v>
      </c>
      <c r="I23" s="6">
        <v>6</v>
      </c>
      <c r="J23" s="6">
        <v>12</v>
      </c>
      <c r="K23" s="7" t="s">
        <v>26</v>
      </c>
      <c r="L23" s="7" t="s">
        <v>26</v>
      </c>
      <c r="M23" s="6">
        <v>14</v>
      </c>
      <c r="N23" s="6">
        <v>6</v>
      </c>
    </row>
    <row r="24" spans="1:14" x14ac:dyDescent="0.3">
      <c r="A24" s="8" t="s">
        <v>40</v>
      </c>
      <c r="B24" s="6">
        <v>1111</v>
      </c>
      <c r="C24" s="6">
        <v>12</v>
      </c>
      <c r="D24" s="6">
        <v>9</v>
      </c>
      <c r="E24" s="6">
        <v>7</v>
      </c>
      <c r="F24" s="6">
        <v>4</v>
      </c>
      <c r="G24" s="6">
        <v>13</v>
      </c>
      <c r="H24" s="6">
        <v>9</v>
      </c>
      <c r="I24" s="6">
        <v>11</v>
      </c>
      <c r="J24" s="6">
        <v>13</v>
      </c>
      <c r="K24" s="6">
        <v>11</v>
      </c>
      <c r="L24" s="7" t="s">
        <v>26</v>
      </c>
      <c r="M24" s="7" t="s">
        <v>26</v>
      </c>
      <c r="N24" s="6">
        <v>13</v>
      </c>
    </row>
    <row r="25" spans="1:14" x14ac:dyDescent="0.3">
      <c r="A25" s="8" t="s">
        <v>41</v>
      </c>
      <c r="B25" s="6">
        <v>1175</v>
      </c>
      <c r="C25" s="6">
        <v>9</v>
      </c>
      <c r="D25" s="6">
        <v>8</v>
      </c>
      <c r="E25" s="6">
        <v>11</v>
      </c>
      <c r="F25" s="6">
        <v>3</v>
      </c>
      <c r="G25" s="6">
        <v>4</v>
      </c>
      <c r="H25" s="6">
        <v>3</v>
      </c>
      <c r="I25" s="6">
        <v>4</v>
      </c>
      <c r="J25" s="6">
        <v>8</v>
      </c>
      <c r="K25" s="6">
        <v>7</v>
      </c>
      <c r="L25" s="7" t="s">
        <v>26</v>
      </c>
      <c r="M25" s="7" t="s">
        <v>26</v>
      </c>
      <c r="N25" s="7" t="s">
        <v>26</v>
      </c>
    </row>
    <row r="26" spans="1:14" x14ac:dyDescent="0.3">
      <c r="A26" s="8" t="s">
        <v>42</v>
      </c>
      <c r="B26" s="6">
        <v>761</v>
      </c>
      <c r="C26" s="6">
        <v>1</v>
      </c>
      <c r="D26" s="7" t="s">
        <v>26</v>
      </c>
      <c r="E26" s="7" t="s">
        <v>26</v>
      </c>
      <c r="F26" s="7" t="s">
        <v>26</v>
      </c>
      <c r="G26" s="7" t="s">
        <v>26</v>
      </c>
      <c r="H26" s="6">
        <v>3</v>
      </c>
      <c r="I26" s="7" t="s">
        <v>26</v>
      </c>
      <c r="J26" s="6">
        <v>5</v>
      </c>
      <c r="K26" s="7" t="s">
        <v>26</v>
      </c>
      <c r="L26" s="7" t="s">
        <v>26</v>
      </c>
      <c r="M26" s="7" t="s">
        <v>26</v>
      </c>
      <c r="N26" s="7" t="s">
        <v>26</v>
      </c>
    </row>
    <row r="28" spans="1:14" ht="16.2" x14ac:dyDescent="0.3">
      <c r="A28" s="5" t="s">
        <v>43</v>
      </c>
    </row>
    <row r="29" spans="1:14" x14ac:dyDescent="0.3">
      <c r="A29" s="8" t="s">
        <v>44</v>
      </c>
      <c r="B29" s="6">
        <v>3167</v>
      </c>
      <c r="C29" s="6">
        <v>36</v>
      </c>
      <c r="D29" s="6">
        <v>16</v>
      </c>
      <c r="E29" s="6">
        <v>19</v>
      </c>
      <c r="F29" s="6">
        <v>11</v>
      </c>
      <c r="G29" s="6">
        <v>20</v>
      </c>
      <c r="H29" s="6">
        <v>18</v>
      </c>
      <c r="I29" s="6">
        <v>15</v>
      </c>
      <c r="J29" s="6">
        <v>21</v>
      </c>
      <c r="K29" s="6">
        <v>19</v>
      </c>
      <c r="L29" s="7" t="s">
        <v>26</v>
      </c>
      <c r="M29" s="7" t="s">
        <v>26</v>
      </c>
      <c r="N29" s="7" t="s">
        <v>26</v>
      </c>
    </row>
    <row r="30" spans="1:14" x14ac:dyDescent="0.3">
      <c r="A30" s="8" t="s">
        <v>45</v>
      </c>
      <c r="B30" s="6">
        <v>734</v>
      </c>
      <c r="C30" s="6">
        <v>8</v>
      </c>
      <c r="D30" s="6">
        <v>5</v>
      </c>
      <c r="E30" s="6">
        <v>4</v>
      </c>
      <c r="F30" s="7" t="s">
        <v>26</v>
      </c>
      <c r="G30" s="6">
        <v>3</v>
      </c>
      <c r="H30" s="6">
        <v>6</v>
      </c>
      <c r="I30" s="6">
        <v>4</v>
      </c>
      <c r="J30" s="6">
        <v>10</v>
      </c>
      <c r="K30" s="7" t="s">
        <v>26</v>
      </c>
      <c r="L30" s="7" t="s">
        <v>26</v>
      </c>
      <c r="M30" s="7" t="s">
        <v>26</v>
      </c>
      <c r="N30" s="7" t="s">
        <v>26</v>
      </c>
    </row>
    <row r="31" spans="1:14" x14ac:dyDescent="0.3">
      <c r="A31" s="8" t="s">
        <v>46</v>
      </c>
      <c r="B31" s="6">
        <v>1248</v>
      </c>
      <c r="C31" s="6">
        <v>16</v>
      </c>
      <c r="D31" s="6">
        <v>10</v>
      </c>
      <c r="E31" s="6">
        <v>10</v>
      </c>
      <c r="F31" s="6">
        <v>4</v>
      </c>
      <c r="G31" s="6">
        <v>11</v>
      </c>
      <c r="H31" s="6">
        <v>14</v>
      </c>
      <c r="I31" s="6">
        <v>13</v>
      </c>
      <c r="J31" s="6">
        <v>17</v>
      </c>
      <c r="K31" s="7" t="s">
        <v>26</v>
      </c>
      <c r="L31" s="7" t="s">
        <v>26</v>
      </c>
      <c r="M31" s="7" t="s">
        <v>26</v>
      </c>
      <c r="N31" s="7" t="s">
        <v>26</v>
      </c>
    </row>
    <row r="32" spans="1:14" x14ac:dyDescent="0.3">
      <c r="A32" s="8" t="s">
        <v>47</v>
      </c>
      <c r="B32" s="6">
        <v>35</v>
      </c>
      <c r="C32" s="7" t="s">
        <v>26</v>
      </c>
      <c r="D32" s="7" t="s">
        <v>26</v>
      </c>
      <c r="E32" s="7" t="s">
        <v>26</v>
      </c>
      <c r="F32" s="7" t="s">
        <v>26</v>
      </c>
      <c r="G32" s="7" t="s">
        <v>26</v>
      </c>
      <c r="H32" s="7" t="s">
        <v>26</v>
      </c>
      <c r="I32" s="7" t="s">
        <v>26</v>
      </c>
      <c r="J32" s="6">
        <v>1</v>
      </c>
      <c r="K32" s="7" t="s">
        <v>26</v>
      </c>
      <c r="L32" s="7" t="s">
        <v>26</v>
      </c>
      <c r="M32" s="7" t="s">
        <v>26</v>
      </c>
      <c r="N32" s="7" t="s">
        <v>26</v>
      </c>
    </row>
    <row r="33" spans="1:14" x14ac:dyDescent="0.3">
      <c r="A33" s="8" t="s">
        <v>48</v>
      </c>
      <c r="B33" s="6">
        <v>169</v>
      </c>
      <c r="C33" s="7" t="s">
        <v>26</v>
      </c>
      <c r="D33" s="7" t="s">
        <v>26</v>
      </c>
      <c r="E33" s="7" t="s">
        <v>26</v>
      </c>
      <c r="F33" s="7" t="s">
        <v>26</v>
      </c>
      <c r="G33" s="7" t="s">
        <v>26</v>
      </c>
      <c r="H33" s="7" t="s">
        <v>26</v>
      </c>
      <c r="I33" s="7" t="s">
        <v>26</v>
      </c>
      <c r="J33" s="7" t="s">
        <v>26</v>
      </c>
      <c r="K33" s="7" t="s">
        <v>26</v>
      </c>
      <c r="L33" s="7" t="s">
        <v>26</v>
      </c>
      <c r="M33" s="7" t="s">
        <v>26</v>
      </c>
      <c r="N33" s="7" t="s">
        <v>26</v>
      </c>
    </row>
    <row r="34" spans="1:14" x14ac:dyDescent="0.3">
      <c r="A34" s="8" t="s">
        <v>49</v>
      </c>
      <c r="B34" s="6">
        <v>9</v>
      </c>
      <c r="C34" s="7" t="s">
        <v>26</v>
      </c>
      <c r="D34" s="7" t="s">
        <v>26</v>
      </c>
      <c r="E34" s="7" t="s">
        <v>26</v>
      </c>
      <c r="F34" s="7" t="s">
        <v>26</v>
      </c>
      <c r="G34" s="7" t="s">
        <v>26</v>
      </c>
      <c r="H34" s="7" t="s">
        <v>26</v>
      </c>
      <c r="I34" s="7" t="s">
        <v>26</v>
      </c>
      <c r="J34" s="7" t="s">
        <v>26</v>
      </c>
      <c r="K34" s="7" t="s">
        <v>26</v>
      </c>
      <c r="L34" s="7" t="s">
        <v>26</v>
      </c>
      <c r="M34" s="7" t="s">
        <v>26</v>
      </c>
      <c r="N34" s="7" t="s">
        <v>26</v>
      </c>
    </row>
    <row r="35" spans="1:14" x14ac:dyDescent="0.3">
      <c r="A35" s="8" t="s">
        <v>50</v>
      </c>
      <c r="B35" s="6">
        <v>16</v>
      </c>
      <c r="C35" s="7" t="s">
        <v>26</v>
      </c>
      <c r="D35" s="7" t="s">
        <v>26</v>
      </c>
      <c r="E35" s="7" t="s">
        <v>26</v>
      </c>
      <c r="F35" s="7" t="s">
        <v>26</v>
      </c>
      <c r="G35" s="7" t="s">
        <v>26</v>
      </c>
      <c r="H35" s="7" t="s">
        <v>26</v>
      </c>
      <c r="I35" s="7" t="s">
        <v>26</v>
      </c>
      <c r="J35" s="7" t="s">
        <v>26</v>
      </c>
      <c r="K35" s="7" t="s">
        <v>26</v>
      </c>
      <c r="L35" s="7" t="s">
        <v>26</v>
      </c>
      <c r="M35" s="7" t="s">
        <v>26</v>
      </c>
      <c r="N35" s="7" t="s">
        <v>26</v>
      </c>
    </row>
    <row r="36" spans="1:14" x14ac:dyDescent="0.3">
      <c r="A36" s="8" t="s">
        <v>51</v>
      </c>
      <c r="B36" s="6">
        <v>108</v>
      </c>
      <c r="C36" s="7" t="s">
        <v>26</v>
      </c>
      <c r="D36" s="7" t="s">
        <v>26</v>
      </c>
      <c r="E36" s="7" t="s">
        <v>26</v>
      </c>
      <c r="F36" s="7" t="s">
        <v>26</v>
      </c>
      <c r="G36" s="7" t="s">
        <v>26</v>
      </c>
      <c r="H36" s="7" t="s">
        <v>26</v>
      </c>
      <c r="I36" s="7" t="s">
        <v>26</v>
      </c>
      <c r="J36" s="7" t="s">
        <v>26</v>
      </c>
      <c r="K36" s="7" t="s">
        <v>26</v>
      </c>
      <c r="L36" s="7" t="s">
        <v>26</v>
      </c>
      <c r="M36" s="7" t="s">
        <v>26</v>
      </c>
      <c r="N36" s="7" t="s">
        <v>26</v>
      </c>
    </row>
    <row r="38" spans="1:14" ht="16.2" x14ac:dyDescent="0.3">
      <c r="A38" s="5" t="s">
        <v>52</v>
      </c>
    </row>
    <row r="39" spans="1:14" x14ac:dyDescent="0.3">
      <c r="A39" s="8" t="s">
        <v>53</v>
      </c>
      <c r="B39" s="6">
        <v>849</v>
      </c>
      <c r="C39" s="7" t="s">
        <v>26</v>
      </c>
      <c r="D39" s="7" t="s">
        <v>26</v>
      </c>
      <c r="E39" s="7" t="s">
        <v>26</v>
      </c>
      <c r="F39" s="7" t="s">
        <v>26</v>
      </c>
      <c r="G39" s="7" t="s">
        <v>26</v>
      </c>
      <c r="H39" s="7" t="s">
        <v>26</v>
      </c>
      <c r="I39" s="7" t="s">
        <v>26</v>
      </c>
      <c r="J39" s="7" t="s">
        <v>26</v>
      </c>
      <c r="K39" s="7" t="s">
        <v>26</v>
      </c>
      <c r="L39" s="7" t="s">
        <v>26</v>
      </c>
      <c r="M39" s="7" t="s">
        <v>26</v>
      </c>
      <c r="N39" s="7" t="s">
        <v>26</v>
      </c>
    </row>
    <row r="40" spans="1:14" x14ac:dyDescent="0.3">
      <c r="A40" s="9" t="s">
        <v>54</v>
      </c>
      <c r="B40" s="6">
        <v>791</v>
      </c>
      <c r="C40" s="7" t="s">
        <v>26</v>
      </c>
      <c r="D40" s="7" t="s">
        <v>26</v>
      </c>
      <c r="E40" s="7" t="s">
        <v>26</v>
      </c>
      <c r="F40" s="7" t="s">
        <v>26</v>
      </c>
      <c r="G40" s="7" t="s">
        <v>26</v>
      </c>
      <c r="H40" s="7" t="s">
        <v>26</v>
      </c>
      <c r="I40" s="7" t="s">
        <v>26</v>
      </c>
      <c r="J40" s="7" t="s">
        <v>26</v>
      </c>
      <c r="K40" s="7" t="s">
        <v>26</v>
      </c>
      <c r="L40" s="7" t="s">
        <v>26</v>
      </c>
      <c r="M40" s="7" t="s">
        <v>26</v>
      </c>
      <c r="N40" s="7" t="s">
        <v>26</v>
      </c>
    </row>
    <row r="41" spans="1:14" x14ac:dyDescent="0.3">
      <c r="A41" s="10" t="s">
        <v>55</v>
      </c>
      <c r="B41" s="6">
        <v>524</v>
      </c>
      <c r="C41" s="7" t="s">
        <v>26</v>
      </c>
      <c r="D41" s="7" t="s">
        <v>26</v>
      </c>
      <c r="E41" s="7" t="s">
        <v>26</v>
      </c>
      <c r="F41" s="7" t="s">
        <v>26</v>
      </c>
      <c r="G41" s="7" t="s">
        <v>26</v>
      </c>
      <c r="H41" s="7" t="s">
        <v>26</v>
      </c>
      <c r="I41" s="7" t="s">
        <v>26</v>
      </c>
      <c r="J41" s="7" t="s">
        <v>26</v>
      </c>
      <c r="K41" s="7" t="s">
        <v>26</v>
      </c>
      <c r="L41" s="7" t="s">
        <v>26</v>
      </c>
      <c r="M41" s="7" t="s">
        <v>26</v>
      </c>
      <c r="N41" s="7" t="s">
        <v>26</v>
      </c>
    </row>
    <row r="42" spans="1:14" x14ac:dyDescent="0.3">
      <c r="A42" s="10" t="s">
        <v>56</v>
      </c>
      <c r="B42" s="6">
        <v>267</v>
      </c>
      <c r="C42" s="7" t="s">
        <v>26</v>
      </c>
      <c r="D42" s="7" t="s">
        <v>26</v>
      </c>
      <c r="E42" s="7" t="s">
        <v>26</v>
      </c>
      <c r="F42" s="7" t="s">
        <v>26</v>
      </c>
      <c r="G42" s="7" t="s">
        <v>26</v>
      </c>
      <c r="H42" s="7" t="s">
        <v>26</v>
      </c>
      <c r="I42" s="7" t="s">
        <v>26</v>
      </c>
      <c r="J42" s="7" t="s">
        <v>26</v>
      </c>
      <c r="K42" s="7" t="s">
        <v>26</v>
      </c>
      <c r="L42" s="7" t="s">
        <v>26</v>
      </c>
      <c r="M42" s="7" t="s">
        <v>26</v>
      </c>
      <c r="N42" s="7" t="s">
        <v>26</v>
      </c>
    </row>
    <row r="43" spans="1:14" x14ac:dyDescent="0.3">
      <c r="A43" s="8" t="s">
        <v>57</v>
      </c>
      <c r="B43" s="6">
        <v>2066</v>
      </c>
      <c r="C43" s="7" t="s">
        <v>26</v>
      </c>
      <c r="D43" s="7" t="s">
        <v>26</v>
      </c>
      <c r="E43" s="7" t="s">
        <v>26</v>
      </c>
      <c r="F43" s="7" t="s">
        <v>26</v>
      </c>
      <c r="G43" s="7" t="s">
        <v>26</v>
      </c>
      <c r="H43" s="7" t="s">
        <v>26</v>
      </c>
      <c r="I43" s="7" t="s">
        <v>26</v>
      </c>
      <c r="J43" s="7" t="s">
        <v>26</v>
      </c>
      <c r="K43" s="7" t="s">
        <v>26</v>
      </c>
      <c r="L43" s="7" t="s">
        <v>26</v>
      </c>
      <c r="M43" s="7" t="s">
        <v>26</v>
      </c>
      <c r="N43" s="7" t="s">
        <v>26</v>
      </c>
    </row>
    <row r="44" spans="1:14" x14ac:dyDescent="0.3">
      <c r="A44" s="9" t="s">
        <v>58</v>
      </c>
      <c r="B44" s="6">
        <v>101</v>
      </c>
      <c r="C44" s="7" t="s">
        <v>26</v>
      </c>
      <c r="D44" s="7" t="s">
        <v>26</v>
      </c>
      <c r="E44" s="7" t="s">
        <v>26</v>
      </c>
      <c r="F44" s="7" t="s">
        <v>26</v>
      </c>
      <c r="G44" s="7" t="s">
        <v>26</v>
      </c>
      <c r="H44" s="7" t="s">
        <v>26</v>
      </c>
      <c r="I44" s="7" t="s">
        <v>26</v>
      </c>
      <c r="J44" s="7" t="s">
        <v>26</v>
      </c>
      <c r="K44" s="7" t="s">
        <v>26</v>
      </c>
      <c r="L44" s="7" t="s">
        <v>26</v>
      </c>
      <c r="M44" s="7" t="s">
        <v>26</v>
      </c>
      <c r="N44" s="7" t="s">
        <v>26</v>
      </c>
    </row>
    <row r="45" spans="1:14" x14ac:dyDescent="0.3">
      <c r="A45" s="9" t="s">
        <v>59</v>
      </c>
      <c r="B45" s="6">
        <v>325</v>
      </c>
      <c r="C45" s="7" t="s">
        <v>26</v>
      </c>
      <c r="D45" s="7" t="s">
        <v>26</v>
      </c>
      <c r="E45" s="7" t="s">
        <v>26</v>
      </c>
      <c r="F45" s="7" t="s">
        <v>26</v>
      </c>
      <c r="G45" s="7" t="s">
        <v>26</v>
      </c>
      <c r="H45" s="7" t="s">
        <v>26</v>
      </c>
      <c r="I45" s="7" t="s">
        <v>26</v>
      </c>
      <c r="J45" s="7" t="s">
        <v>26</v>
      </c>
      <c r="K45" s="7" t="s">
        <v>26</v>
      </c>
      <c r="L45" s="7" t="s">
        <v>26</v>
      </c>
      <c r="M45" s="7" t="s">
        <v>26</v>
      </c>
      <c r="N45" s="7" t="s">
        <v>26</v>
      </c>
    </row>
    <row r="46" spans="1:14" x14ac:dyDescent="0.3">
      <c r="A46" s="9" t="s">
        <v>60</v>
      </c>
      <c r="B46" s="6">
        <v>1369</v>
      </c>
      <c r="C46" s="7" t="s">
        <v>26</v>
      </c>
      <c r="D46" s="7" t="s">
        <v>26</v>
      </c>
      <c r="E46" s="7" t="s">
        <v>26</v>
      </c>
      <c r="F46" s="7" t="s">
        <v>26</v>
      </c>
      <c r="G46" s="7" t="s">
        <v>26</v>
      </c>
      <c r="H46" s="7" t="s">
        <v>26</v>
      </c>
      <c r="I46" s="7" t="s">
        <v>26</v>
      </c>
      <c r="J46" s="7" t="s">
        <v>26</v>
      </c>
      <c r="K46" s="7" t="s">
        <v>26</v>
      </c>
      <c r="L46" s="7" t="s">
        <v>26</v>
      </c>
      <c r="M46" s="7" t="s">
        <v>26</v>
      </c>
      <c r="N46" s="7" t="s">
        <v>26</v>
      </c>
    </row>
    <row r="47" spans="1:14" x14ac:dyDescent="0.3">
      <c r="A47" s="10" t="s">
        <v>61</v>
      </c>
      <c r="B47" s="6">
        <v>763</v>
      </c>
      <c r="C47" s="7" t="s">
        <v>26</v>
      </c>
      <c r="D47" s="7" t="s">
        <v>26</v>
      </c>
      <c r="E47" s="7" t="s">
        <v>26</v>
      </c>
      <c r="F47" s="7" t="s">
        <v>26</v>
      </c>
      <c r="G47" s="7" t="s">
        <v>26</v>
      </c>
      <c r="H47" s="7" t="s">
        <v>26</v>
      </c>
      <c r="I47" s="7" t="s">
        <v>26</v>
      </c>
      <c r="J47" s="7" t="s">
        <v>26</v>
      </c>
      <c r="K47" s="7" t="s">
        <v>26</v>
      </c>
      <c r="L47" s="7" t="s">
        <v>26</v>
      </c>
      <c r="M47" s="7" t="s">
        <v>26</v>
      </c>
      <c r="N47" s="7" t="s">
        <v>26</v>
      </c>
    </row>
    <row r="48" spans="1:14" x14ac:dyDescent="0.3">
      <c r="A48" s="10" t="s">
        <v>62</v>
      </c>
      <c r="B48" s="6">
        <v>249</v>
      </c>
      <c r="C48" s="7" t="s">
        <v>26</v>
      </c>
      <c r="D48" s="7" t="s">
        <v>26</v>
      </c>
      <c r="E48" s="7" t="s">
        <v>26</v>
      </c>
      <c r="F48" s="7" t="s">
        <v>26</v>
      </c>
      <c r="G48" s="7" t="s">
        <v>26</v>
      </c>
      <c r="H48" s="7" t="s">
        <v>26</v>
      </c>
      <c r="I48" s="7" t="s">
        <v>26</v>
      </c>
      <c r="J48" s="7" t="s">
        <v>26</v>
      </c>
      <c r="K48" s="7" t="s">
        <v>26</v>
      </c>
      <c r="L48" s="7" t="s">
        <v>26</v>
      </c>
      <c r="M48" s="7" t="s">
        <v>26</v>
      </c>
      <c r="N48" s="7" t="s">
        <v>26</v>
      </c>
    </row>
    <row r="49" spans="1:14" x14ac:dyDescent="0.3">
      <c r="A49" s="9" t="s">
        <v>63</v>
      </c>
      <c r="B49" s="6">
        <v>185</v>
      </c>
      <c r="C49" s="7" t="s">
        <v>26</v>
      </c>
      <c r="D49" s="7" t="s">
        <v>26</v>
      </c>
      <c r="E49" s="7" t="s">
        <v>26</v>
      </c>
      <c r="F49" s="7" t="s">
        <v>26</v>
      </c>
      <c r="G49" s="7" t="s">
        <v>26</v>
      </c>
      <c r="H49" s="7" t="s">
        <v>26</v>
      </c>
      <c r="I49" s="7" t="s">
        <v>26</v>
      </c>
      <c r="J49" s="7" t="s">
        <v>26</v>
      </c>
      <c r="K49" s="7" t="s">
        <v>26</v>
      </c>
      <c r="L49" s="7" t="s">
        <v>26</v>
      </c>
      <c r="M49" s="7" t="s">
        <v>26</v>
      </c>
      <c r="N49" s="7" t="s">
        <v>26</v>
      </c>
    </row>
    <row r="50" spans="1:14" x14ac:dyDescent="0.3">
      <c r="A50" s="10" t="s">
        <v>64</v>
      </c>
      <c r="B50" s="6">
        <v>128</v>
      </c>
      <c r="C50" s="7" t="s">
        <v>26</v>
      </c>
      <c r="D50" s="7" t="s">
        <v>26</v>
      </c>
      <c r="E50" s="7" t="s">
        <v>26</v>
      </c>
      <c r="F50" s="7" t="s">
        <v>26</v>
      </c>
      <c r="G50" s="7" t="s">
        <v>26</v>
      </c>
      <c r="H50" s="7" t="s">
        <v>26</v>
      </c>
      <c r="I50" s="7" t="s">
        <v>26</v>
      </c>
      <c r="J50" s="7" t="s">
        <v>26</v>
      </c>
      <c r="K50" s="7" t="s">
        <v>26</v>
      </c>
      <c r="L50" s="7" t="s">
        <v>26</v>
      </c>
      <c r="M50" s="7" t="s">
        <v>26</v>
      </c>
      <c r="N50" s="7" t="s">
        <v>26</v>
      </c>
    </row>
    <row r="51" spans="1:14" x14ac:dyDescent="0.3">
      <c r="A51" s="11" t="s">
        <v>65</v>
      </c>
      <c r="B51" s="6">
        <v>77</v>
      </c>
      <c r="C51" s="7" t="s">
        <v>26</v>
      </c>
      <c r="D51" s="7" t="s">
        <v>26</v>
      </c>
      <c r="E51" s="7" t="s">
        <v>26</v>
      </c>
      <c r="F51" s="7" t="s">
        <v>26</v>
      </c>
      <c r="G51" s="7" t="s">
        <v>26</v>
      </c>
      <c r="H51" s="7" t="s">
        <v>26</v>
      </c>
      <c r="I51" s="7" t="s">
        <v>26</v>
      </c>
      <c r="J51" s="7" t="s">
        <v>26</v>
      </c>
      <c r="K51" s="7" t="s">
        <v>26</v>
      </c>
      <c r="L51" s="7" t="s">
        <v>26</v>
      </c>
      <c r="M51" s="7" t="s">
        <v>26</v>
      </c>
      <c r="N51" s="7" t="s">
        <v>26</v>
      </c>
    </row>
    <row r="52" spans="1:14" x14ac:dyDescent="0.3">
      <c r="A52" s="8" t="s">
        <v>66</v>
      </c>
      <c r="B52" s="6">
        <v>107</v>
      </c>
      <c r="C52" s="7" t="s">
        <v>26</v>
      </c>
      <c r="D52" s="7" t="s">
        <v>26</v>
      </c>
      <c r="E52" s="7" t="s">
        <v>26</v>
      </c>
      <c r="F52" s="7" t="s">
        <v>26</v>
      </c>
      <c r="G52" s="7" t="s">
        <v>26</v>
      </c>
      <c r="H52" s="7" t="s">
        <v>26</v>
      </c>
      <c r="I52" s="7" t="s">
        <v>26</v>
      </c>
      <c r="J52" s="7" t="s">
        <v>26</v>
      </c>
      <c r="K52" s="7" t="s">
        <v>26</v>
      </c>
      <c r="L52" s="7" t="s">
        <v>26</v>
      </c>
      <c r="M52" s="7" t="s">
        <v>26</v>
      </c>
      <c r="N52" s="7" t="s">
        <v>26</v>
      </c>
    </row>
    <row r="53" spans="1:14" x14ac:dyDescent="0.3">
      <c r="A53" s="8" t="s">
        <v>67</v>
      </c>
      <c r="B53" s="6">
        <v>865</v>
      </c>
      <c r="C53" s="7" t="s">
        <v>26</v>
      </c>
      <c r="D53" s="7" t="s">
        <v>26</v>
      </c>
      <c r="E53" s="7" t="s">
        <v>26</v>
      </c>
      <c r="F53" s="7" t="s">
        <v>26</v>
      </c>
      <c r="G53" s="7" t="s">
        <v>26</v>
      </c>
      <c r="H53" s="7" t="s">
        <v>26</v>
      </c>
      <c r="I53" s="7" t="s">
        <v>26</v>
      </c>
      <c r="J53" s="7" t="s">
        <v>26</v>
      </c>
      <c r="K53" s="7" t="s">
        <v>26</v>
      </c>
      <c r="L53" s="7" t="s">
        <v>26</v>
      </c>
      <c r="M53" s="7" t="s">
        <v>26</v>
      </c>
      <c r="N53" s="7" t="s">
        <v>26</v>
      </c>
    </row>
    <row r="54" spans="1:14" x14ac:dyDescent="0.3">
      <c r="A54" s="9" t="s">
        <v>68</v>
      </c>
      <c r="B54" s="6">
        <v>144</v>
      </c>
      <c r="C54" s="7" t="s">
        <v>26</v>
      </c>
      <c r="D54" s="7" t="s">
        <v>26</v>
      </c>
      <c r="E54" s="7" t="s">
        <v>26</v>
      </c>
      <c r="F54" s="7" t="s">
        <v>26</v>
      </c>
      <c r="G54" s="7" t="s">
        <v>26</v>
      </c>
      <c r="H54" s="7" t="s">
        <v>26</v>
      </c>
      <c r="I54" s="7" t="s">
        <v>26</v>
      </c>
      <c r="J54" s="7" t="s">
        <v>26</v>
      </c>
      <c r="K54" s="7" t="s">
        <v>26</v>
      </c>
      <c r="L54" s="7" t="s">
        <v>26</v>
      </c>
      <c r="M54" s="7" t="s">
        <v>26</v>
      </c>
      <c r="N54" s="7" t="s">
        <v>26</v>
      </c>
    </row>
    <row r="55" spans="1:14" x14ac:dyDescent="0.3">
      <c r="A55" s="9" t="s">
        <v>69</v>
      </c>
      <c r="B55" s="6">
        <v>700</v>
      </c>
      <c r="C55" s="7" t="s">
        <v>26</v>
      </c>
      <c r="D55" s="7" t="s">
        <v>26</v>
      </c>
      <c r="E55" s="7" t="s">
        <v>26</v>
      </c>
      <c r="F55" s="7" t="s">
        <v>26</v>
      </c>
      <c r="G55" s="7" t="s">
        <v>26</v>
      </c>
      <c r="H55" s="7" t="s">
        <v>26</v>
      </c>
      <c r="I55" s="7" t="s">
        <v>26</v>
      </c>
      <c r="J55" s="7" t="s">
        <v>26</v>
      </c>
      <c r="K55" s="7" t="s">
        <v>26</v>
      </c>
      <c r="L55" s="7" t="s">
        <v>26</v>
      </c>
      <c r="M55" s="7" t="s">
        <v>26</v>
      </c>
      <c r="N55" s="7" t="s">
        <v>26</v>
      </c>
    </row>
    <row r="56" spans="1:14" x14ac:dyDescent="0.3">
      <c r="A56" s="10" t="s">
        <v>70</v>
      </c>
      <c r="B56" s="6">
        <v>33</v>
      </c>
      <c r="C56" s="7" t="s">
        <v>26</v>
      </c>
      <c r="D56" s="7" t="s">
        <v>26</v>
      </c>
      <c r="E56" s="7" t="s">
        <v>26</v>
      </c>
      <c r="F56" s="7" t="s">
        <v>26</v>
      </c>
      <c r="G56" s="7" t="s">
        <v>26</v>
      </c>
      <c r="H56" s="7" t="s">
        <v>26</v>
      </c>
      <c r="I56" s="7" t="s">
        <v>26</v>
      </c>
      <c r="J56" s="7" t="s">
        <v>26</v>
      </c>
      <c r="K56" s="7" t="s">
        <v>26</v>
      </c>
      <c r="L56" s="7" t="s">
        <v>26</v>
      </c>
      <c r="M56" s="7" t="s">
        <v>26</v>
      </c>
      <c r="N56" s="7" t="s">
        <v>26</v>
      </c>
    </row>
    <row r="57" spans="1:14" x14ac:dyDescent="0.3">
      <c r="A57" s="10" t="s">
        <v>71</v>
      </c>
      <c r="B57" s="6">
        <v>90</v>
      </c>
      <c r="C57" s="7" t="s">
        <v>26</v>
      </c>
      <c r="D57" s="7" t="s">
        <v>26</v>
      </c>
      <c r="E57" s="7" t="s">
        <v>26</v>
      </c>
      <c r="F57" s="7" t="s">
        <v>26</v>
      </c>
      <c r="G57" s="7" t="s">
        <v>26</v>
      </c>
      <c r="H57" s="7" t="s">
        <v>26</v>
      </c>
      <c r="I57" s="7" t="s">
        <v>26</v>
      </c>
      <c r="J57" s="7" t="s">
        <v>26</v>
      </c>
      <c r="K57" s="7" t="s">
        <v>26</v>
      </c>
      <c r="L57" s="7" t="s">
        <v>26</v>
      </c>
      <c r="M57" s="7" t="s">
        <v>26</v>
      </c>
      <c r="N57" s="7" t="s">
        <v>26</v>
      </c>
    </row>
    <row r="58" spans="1:14" x14ac:dyDescent="0.3">
      <c r="A58" s="8" t="s">
        <v>72</v>
      </c>
      <c r="B58" s="6">
        <v>839</v>
      </c>
      <c r="C58" s="6">
        <v>61</v>
      </c>
      <c r="D58" s="6">
        <v>31</v>
      </c>
      <c r="E58" s="6">
        <v>34</v>
      </c>
      <c r="F58" s="6">
        <v>18</v>
      </c>
      <c r="G58" s="6">
        <v>37</v>
      </c>
      <c r="H58" s="6">
        <v>39</v>
      </c>
      <c r="I58" s="6">
        <v>32</v>
      </c>
      <c r="J58" s="6">
        <v>49</v>
      </c>
      <c r="K58" s="6">
        <v>43</v>
      </c>
      <c r="L58" s="7" t="s">
        <v>26</v>
      </c>
      <c r="M58" s="6">
        <v>36</v>
      </c>
      <c r="N58" s="6">
        <v>43</v>
      </c>
    </row>
    <row r="59" spans="1:14" x14ac:dyDescent="0.3">
      <c r="A59" s="9" t="s">
        <v>73</v>
      </c>
      <c r="B59" s="6">
        <v>145</v>
      </c>
      <c r="C59" s="7" t="s">
        <v>26</v>
      </c>
      <c r="D59" s="7" t="s">
        <v>26</v>
      </c>
      <c r="E59" s="7" t="s">
        <v>26</v>
      </c>
      <c r="F59" s="7" t="s">
        <v>26</v>
      </c>
      <c r="G59" s="7" t="s">
        <v>26</v>
      </c>
      <c r="H59" s="7" t="s">
        <v>26</v>
      </c>
      <c r="I59" s="7" t="s">
        <v>26</v>
      </c>
      <c r="J59" s="7" t="s">
        <v>26</v>
      </c>
      <c r="K59" s="7" t="s">
        <v>26</v>
      </c>
      <c r="L59" s="7" t="s">
        <v>26</v>
      </c>
      <c r="M59" s="7" t="s">
        <v>26</v>
      </c>
      <c r="N59" s="7" t="s">
        <v>26</v>
      </c>
    </row>
    <row r="60" spans="1:14" x14ac:dyDescent="0.3">
      <c r="A60" s="9" t="s">
        <v>74</v>
      </c>
      <c r="B60" s="6">
        <v>51</v>
      </c>
      <c r="C60" s="6">
        <v>61</v>
      </c>
      <c r="D60" s="6">
        <v>31</v>
      </c>
      <c r="E60" s="6">
        <v>34</v>
      </c>
      <c r="F60" s="6">
        <v>18</v>
      </c>
      <c r="G60" s="6">
        <v>37</v>
      </c>
      <c r="H60" s="6">
        <v>39</v>
      </c>
      <c r="I60" s="6">
        <v>32</v>
      </c>
      <c r="J60" s="6">
        <v>49</v>
      </c>
      <c r="K60" s="6">
        <v>43</v>
      </c>
      <c r="L60" s="7" t="s">
        <v>26</v>
      </c>
      <c r="M60" s="6">
        <v>36</v>
      </c>
      <c r="N60" s="7" t="s">
        <v>26</v>
      </c>
    </row>
    <row r="61" spans="1:14" x14ac:dyDescent="0.3">
      <c r="A61" s="8" t="s">
        <v>75</v>
      </c>
      <c r="B61" s="6">
        <v>738</v>
      </c>
      <c r="C61" s="7" t="s">
        <v>26</v>
      </c>
      <c r="D61" s="7" t="s">
        <v>26</v>
      </c>
      <c r="E61" s="6">
        <v>1</v>
      </c>
      <c r="F61" s="7" t="s">
        <v>26</v>
      </c>
      <c r="G61" s="7" t="s">
        <v>26</v>
      </c>
      <c r="H61" s="7" t="s">
        <v>26</v>
      </c>
      <c r="I61" s="7" t="s">
        <v>26</v>
      </c>
      <c r="J61" s="7" t="s">
        <v>26</v>
      </c>
      <c r="K61" s="7" t="s">
        <v>26</v>
      </c>
      <c r="L61" s="7" t="s">
        <v>26</v>
      </c>
      <c r="M61" s="7" t="s">
        <v>26</v>
      </c>
      <c r="N61" s="7" t="s">
        <v>26</v>
      </c>
    </row>
    <row r="62" spans="1:14" x14ac:dyDescent="0.3">
      <c r="A62" s="9" t="s">
        <v>76</v>
      </c>
      <c r="B62" s="6">
        <v>484</v>
      </c>
      <c r="C62" s="7" t="s">
        <v>26</v>
      </c>
      <c r="D62" s="7" t="s">
        <v>26</v>
      </c>
      <c r="E62" s="7" t="s">
        <v>26</v>
      </c>
      <c r="F62" s="7" t="s">
        <v>26</v>
      </c>
      <c r="G62" s="7" t="s">
        <v>26</v>
      </c>
      <c r="H62" s="7" t="s">
        <v>26</v>
      </c>
      <c r="I62" s="7" t="s">
        <v>26</v>
      </c>
      <c r="J62" s="7" t="s">
        <v>26</v>
      </c>
      <c r="K62" s="7" t="s">
        <v>26</v>
      </c>
      <c r="L62" s="7" t="s">
        <v>26</v>
      </c>
      <c r="M62" s="7" t="s">
        <v>26</v>
      </c>
      <c r="N62" s="7" t="s">
        <v>26</v>
      </c>
    </row>
    <row r="63" spans="1:14" x14ac:dyDescent="0.3">
      <c r="A63" s="10" t="s">
        <v>77</v>
      </c>
      <c r="B63" s="6">
        <v>181</v>
      </c>
      <c r="C63" s="7" t="s">
        <v>26</v>
      </c>
      <c r="D63" s="7" t="s">
        <v>26</v>
      </c>
      <c r="E63" s="7" t="s">
        <v>26</v>
      </c>
      <c r="F63" s="7" t="s">
        <v>26</v>
      </c>
      <c r="G63" s="7" t="s">
        <v>26</v>
      </c>
      <c r="H63" s="7" t="s">
        <v>26</v>
      </c>
      <c r="I63" s="7" t="s">
        <v>26</v>
      </c>
      <c r="J63" s="7" t="s">
        <v>26</v>
      </c>
      <c r="K63" s="7" t="s">
        <v>26</v>
      </c>
      <c r="L63" s="7" t="s">
        <v>26</v>
      </c>
      <c r="M63" s="7" t="s">
        <v>26</v>
      </c>
      <c r="N63" s="7" t="s">
        <v>26</v>
      </c>
    </row>
    <row r="64" spans="1:14" x14ac:dyDescent="0.3">
      <c r="A64" s="10" t="s">
        <v>78</v>
      </c>
      <c r="B64" s="6">
        <v>238</v>
      </c>
      <c r="C64" s="7" t="s">
        <v>26</v>
      </c>
      <c r="D64" s="7" t="s">
        <v>26</v>
      </c>
      <c r="E64" s="7" t="s">
        <v>26</v>
      </c>
      <c r="F64" s="7" t="s">
        <v>26</v>
      </c>
      <c r="G64" s="7" t="s">
        <v>26</v>
      </c>
      <c r="H64" s="7" t="s">
        <v>26</v>
      </c>
      <c r="I64" s="7" t="s">
        <v>26</v>
      </c>
      <c r="J64" s="7" t="s">
        <v>26</v>
      </c>
      <c r="K64" s="7" t="s">
        <v>26</v>
      </c>
      <c r="L64" s="7" t="s">
        <v>26</v>
      </c>
      <c r="M64" s="7" t="s">
        <v>26</v>
      </c>
      <c r="N64" s="7" t="s">
        <v>26</v>
      </c>
    </row>
    <row r="65" spans="1:14" x14ac:dyDescent="0.3">
      <c r="A65" s="9" t="s">
        <v>79</v>
      </c>
      <c r="B65" s="6">
        <v>142</v>
      </c>
      <c r="C65" s="7" t="s">
        <v>26</v>
      </c>
      <c r="D65" s="7" t="s">
        <v>26</v>
      </c>
      <c r="E65" s="6">
        <v>1</v>
      </c>
      <c r="F65" s="7" t="s">
        <v>26</v>
      </c>
      <c r="G65" s="7" t="s">
        <v>26</v>
      </c>
      <c r="H65" s="7" t="s">
        <v>26</v>
      </c>
      <c r="I65" s="7" t="s">
        <v>26</v>
      </c>
      <c r="J65" s="7" t="s">
        <v>26</v>
      </c>
      <c r="K65" s="7" t="s">
        <v>26</v>
      </c>
      <c r="L65" s="7" t="s">
        <v>26</v>
      </c>
      <c r="M65" s="7" t="s">
        <v>26</v>
      </c>
      <c r="N65" s="7" t="s">
        <v>26</v>
      </c>
    </row>
    <row r="66" spans="1:14" x14ac:dyDescent="0.3">
      <c r="A66" s="10" t="s">
        <v>80</v>
      </c>
      <c r="B66" s="6">
        <v>102</v>
      </c>
      <c r="C66" s="7" t="s">
        <v>26</v>
      </c>
      <c r="D66" s="7" t="s">
        <v>26</v>
      </c>
      <c r="E66" s="7" t="s">
        <v>26</v>
      </c>
      <c r="F66" s="7" t="s">
        <v>26</v>
      </c>
      <c r="G66" s="7" t="s">
        <v>26</v>
      </c>
      <c r="H66" s="7" t="s">
        <v>26</v>
      </c>
      <c r="I66" s="7" t="s">
        <v>26</v>
      </c>
      <c r="J66" s="7" t="s">
        <v>26</v>
      </c>
      <c r="K66" s="7" t="s">
        <v>26</v>
      </c>
      <c r="L66" s="7" t="s">
        <v>26</v>
      </c>
      <c r="M66" s="7" t="s">
        <v>26</v>
      </c>
      <c r="N66" s="7" t="s">
        <v>26</v>
      </c>
    </row>
    <row r="68" spans="1:14" ht="16.2" x14ac:dyDescent="0.3">
      <c r="A68" s="5" t="s">
        <v>81</v>
      </c>
    </row>
    <row r="69" spans="1:14" x14ac:dyDescent="0.3">
      <c r="A69" s="8" t="s">
        <v>82</v>
      </c>
      <c r="B69" s="6">
        <v>173</v>
      </c>
      <c r="C69" s="7" t="s">
        <v>26</v>
      </c>
      <c r="D69" s="7" t="s">
        <v>26</v>
      </c>
      <c r="E69" s="7" t="s">
        <v>26</v>
      </c>
      <c r="F69" s="7" t="s">
        <v>26</v>
      </c>
      <c r="G69" s="7" t="s">
        <v>26</v>
      </c>
      <c r="H69" s="7" t="s">
        <v>26</v>
      </c>
      <c r="I69" s="7" t="s">
        <v>26</v>
      </c>
      <c r="J69" s="7" t="s">
        <v>26</v>
      </c>
      <c r="K69" s="7" t="s">
        <v>26</v>
      </c>
      <c r="L69" s="7" t="s">
        <v>26</v>
      </c>
      <c r="M69" s="7" t="s">
        <v>26</v>
      </c>
      <c r="N69" s="7" t="s">
        <v>26</v>
      </c>
    </row>
    <row r="70" spans="1:14" x14ac:dyDescent="0.3">
      <c r="A70" s="8" t="s">
        <v>83</v>
      </c>
      <c r="B70" s="6">
        <v>11</v>
      </c>
      <c r="C70" s="7" t="s">
        <v>26</v>
      </c>
      <c r="D70" s="7" t="s">
        <v>26</v>
      </c>
      <c r="E70" s="7" t="s">
        <v>26</v>
      </c>
      <c r="F70" s="7" t="s">
        <v>26</v>
      </c>
      <c r="G70" s="7" t="s">
        <v>26</v>
      </c>
      <c r="H70" s="7" t="s">
        <v>26</v>
      </c>
      <c r="I70" s="7" t="s">
        <v>26</v>
      </c>
      <c r="J70" s="7" t="s">
        <v>26</v>
      </c>
      <c r="K70" s="7" t="s">
        <v>26</v>
      </c>
      <c r="L70" s="7" t="s">
        <v>26</v>
      </c>
      <c r="M70" s="7" t="s">
        <v>26</v>
      </c>
      <c r="N70" s="7" t="s">
        <v>26</v>
      </c>
    </row>
    <row r="71" spans="1:14" x14ac:dyDescent="0.3">
      <c r="A71" s="8" t="s">
        <v>84</v>
      </c>
      <c r="B71" s="6">
        <v>677</v>
      </c>
      <c r="C71" s="7" t="s">
        <v>26</v>
      </c>
      <c r="D71" s="7" t="s">
        <v>26</v>
      </c>
      <c r="E71" s="7" t="s">
        <v>26</v>
      </c>
      <c r="F71" s="7" t="s">
        <v>26</v>
      </c>
      <c r="G71" s="7" t="s">
        <v>26</v>
      </c>
      <c r="H71" s="7" t="s">
        <v>26</v>
      </c>
      <c r="I71" s="7" t="s">
        <v>26</v>
      </c>
      <c r="J71" s="7" t="s">
        <v>26</v>
      </c>
      <c r="K71" s="7" t="s">
        <v>26</v>
      </c>
      <c r="L71" s="7" t="s">
        <v>26</v>
      </c>
      <c r="M71" s="7" t="s">
        <v>26</v>
      </c>
      <c r="N71" s="7" t="s">
        <v>26</v>
      </c>
    </row>
    <row r="72" spans="1:14" x14ac:dyDescent="0.3">
      <c r="A72" s="9" t="s">
        <v>85</v>
      </c>
      <c r="B72" s="6">
        <v>584</v>
      </c>
      <c r="C72" s="7" t="s">
        <v>26</v>
      </c>
      <c r="D72" s="7" t="s">
        <v>26</v>
      </c>
      <c r="E72" s="7" t="s">
        <v>26</v>
      </c>
      <c r="F72" s="7" t="s">
        <v>26</v>
      </c>
      <c r="G72" s="7" t="s">
        <v>26</v>
      </c>
      <c r="H72" s="7" t="s">
        <v>26</v>
      </c>
      <c r="I72" s="7" t="s">
        <v>26</v>
      </c>
      <c r="J72" s="7" t="s">
        <v>26</v>
      </c>
      <c r="K72" s="7" t="s">
        <v>26</v>
      </c>
      <c r="L72" s="7" t="s">
        <v>26</v>
      </c>
      <c r="M72" s="7" t="s">
        <v>26</v>
      </c>
      <c r="N72" s="7" t="s">
        <v>26</v>
      </c>
    </row>
    <row r="73" spans="1:14" x14ac:dyDescent="0.3">
      <c r="A73" s="8" t="s">
        <v>86</v>
      </c>
      <c r="B73" s="7" t="s">
        <v>26</v>
      </c>
      <c r="C73" s="7" t="s">
        <v>26</v>
      </c>
      <c r="D73" s="7" t="s">
        <v>26</v>
      </c>
      <c r="E73" s="7" t="s">
        <v>26</v>
      </c>
      <c r="F73" s="7" t="s">
        <v>26</v>
      </c>
      <c r="G73" s="7" t="s">
        <v>26</v>
      </c>
      <c r="H73" s="7" t="s">
        <v>26</v>
      </c>
      <c r="I73" s="7" t="s">
        <v>26</v>
      </c>
      <c r="J73" s="7" t="s">
        <v>26</v>
      </c>
      <c r="K73" s="7" t="s">
        <v>26</v>
      </c>
      <c r="L73" s="7" t="s">
        <v>26</v>
      </c>
      <c r="M73" s="7" t="s">
        <v>26</v>
      </c>
      <c r="N73" s="7" t="s">
        <v>26</v>
      </c>
    </row>
    <row r="74" spans="1:14" x14ac:dyDescent="0.3">
      <c r="A74" s="8" t="s">
        <v>87</v>
      </c>
      <c r="B74" s="6">
        <v>79</v>
      </c>
      <c r="C74" s="7" t="s">
        <v>26</v>
      </c>
      <c r="D74" s="6">
        <v>1</v>
      </c>
      <c r="E74" s="7" t="s">
        <v>26</v>
      </c>
      <c r="F74" s="7" t="s">
        <v>26</v>
      </c>
      <c r="G74" s="7" t="s">
        <v>26</v>
      </c>
      <c r="H74" s="7" t="s">
        <v>26</v>
      </c>
      <c r="I74" s="7" t="s">
        <v>26</v>
      </c>
      <c r="J74" s="7" t="s">
        <v>26</v>
      </c>
      <c r="K74" s="7" t="s">
        <v>26</v>
      </c>
      <c r="L74" s="7" t="s">
        <v>26</v>
      </c>
      <c r="M74" s="7" t="s">
        <v>26</v>
      </c>
      <c r="N74" s="7" t="s">
        <v>26</v>
      </c>
    </row>
    <row r="75" spans="1:14" x14ac:dyDescent="0.3">
      <c r="A75" s="8" t="s">
        <v>88</v>
      </c>
      <c r="B75" s="6">
        <v>684</v>
      </c>
      <c r="C75" s="7" t="s">
        <v>26</v>
      </c>
      <c r="D75" s="7" t="s">
        <v>26</v>
      </c>
      <c r="E75" s="7" t="s">
        <v>26</v>
      </c>
      <c r="F75" s="7" t="s">
        <v>26</v>
      </c>
      <c r="G75" s="7" t="s">
        <v>26</v>
      </c>
      <c r="H75" s="7" t="s">
        <v>26</v>
      </c>
      <c r="I75" s="7" t="s">
        <v>26</v>
      </c>
      <c r="J75" s="7" t="s">
        <v>26</v>
      </c>
      <c r="K75" s="7" t="s">
        <v>26</v>
      </c>
      <c r="L75" s="7" t="s">
        <v>26</v>
      </c>
      <c r="M75" s="7" t="s">
        <v>26</v>
      </c>
      <c r="N75" s="7" t="s">
        <v>26</v>
      </c>
    </row>
    <row r="76" spans="1:14" x14ac:dyDescent="0.3">
      <c r="A76" s="8" t="s">
        <v>89</v>
      </c>
      <c r="B76" s="6">
        <v>49</v>
      </c>
      <c r="C76" s="6">
        <v>60</v>
      </c>
      <c r="D76" s="6">
        <v>30</v>
      </c>
      <c r="E76" s="6">
        <v>35</v>
      </c>
      <c r="F76" s="6">
        <v>18</v>
      </c>
      <c r="G76" s="6">
        <v>37</v>
      </c>
      <c r="H76" s="6">
        <v>37</v>
      </c>
      <c r="I76" s="6">
        <v>31</v>
      </c>
      <c r="J76" s="6">
        <v>49</v>
      </c>
      <c r="K76" s="6">
        <v>43</v>
      </c>
      <c r="L76" s="7" t="s">
        <v>26</v>
      </c>
      <c r="M76" s="6">
        <v>36</v>
      </c>
      <c r="N76" s="7" t="s">
        <v>26</v>
      </c>
    </row>
    <row r="77" spans="1:14" x14ac:dyDescent="0.3">
      <c r="A77" s="8" t="s">
        <v>90</v>
      </c>
      <c r="B77" s="6">
        <v>2191</v>
      </c>
      <c r="C77" s="7" t="s">
        <v>26</v>
      </c>
      <c r="D77" s="7" t="s">
        <v>26</v>
      </c>
      <c r="E77" s="7" t="s">
        <v>26</v>
      </c>
      <c r="F77" s="7" t="s">
        <v>26</v>
      </c>
      <c r="G77" s="7" t="s">
        <v>26</v>
      </c>
      <c r="H77" s="6">
        <v>1</v>
      </c>
      <c r="I77" s="7" t="s">
        <v>26</v>
      </c>
      <c r="J77" s="7" t="s">
        <v>26</v>
      </c>
      <c r="K77" s="7" t="s">
        <v>26</v>
      </c>
      <c r="L77" s="7" t="s">
        <v>26</v>
      </c>
      <c r="M77" s="7" t="s">
        <v>26</v>
      </c>
      <c r="N77" s="7" t="s">
        <v>26</v>
      </c>
    </row>
    <row r="78" spans="1:14" x14ac:dyDescent="0.3">
      <c r="A78" s="9" t="s">
        <v>91</v>
      </c>
      <c r="B78" s="6">
        <v>99</v>
      </c>
      <c r="C78" s="7" t="s">
        <v>26</v>
      </c>
      <c r="D78" s="7" t="s">
        <v>26</v>
      </c>
      <c r="E78" s="7" t="s">
        <v>26</v>
      </c>
      <c r="F78" s="7" t="s">
        <v>26</v>
      </c>
      <c r="G78" s="7" t="s">
        <v>26</v>
      </c>
      <c r="H78" s="7" t="s">
        <v>26</v>
      </c>
      <c r="I78" s="7" t="s">
        <v>26</v>
      </c>
      <c r="J78" s="7" t="s">
        <v>26</v>
      </c>
      <c r="K78" s="7" t="s">
        <v>26</v>
      </c>
      <c r="L78" s="7" t="s">
        <v>26</v>
      </c>
      <c r="M78" s="7" t="s">
        <v>26</v>
      </c>
      <c r="N78" s="7" t="s">
        <v>26</v>
      </c>
    </row>
    <row r="79" spans="1:14" x14ac:dyDescent="0.3">
      <c r="A79" s="9" t="s">
        <v>92</v>
      </c>
      <c r="B79" s="6">
        <v>227</v>
      </c>
      <c r="C79" s="7" t="s">
        <v>26</v>
      </c>
      <c r="D79" s="7" t="s">
        <v>26</v>
      </c>
      <c r="E79" s="7" t="s">
        <v>26</v>
      </c>
      <c r="F79" s="7" t="s">
        <v>26</v>
      </c>
      <c r="G79" s="7" t="s">
        <v>26</v>
      </c>
      <c r="H79" s="7" t="s">
        <v>26</v>
      </c>
      <c r="I79" s="7" t="s">
        <v>26</v>
      </c>
      <c r="J79" s="7" t="s">
        <v>26</v>
      </c>
      <c r="K79" s="7" t="s">
        <v>26</v>
      </c>
      <c r="L79" s="7" t="s">
        <v>26</v>
      </c>
      <c r="M79" s="7" t="s">
        <v>26</v>
      </c>
      <c r="N79" s="7" t="s">
        <v>26</v>
      </c>
    </row>
    <row r="80" spans="1:14" x14ac:dyDescent="0.3">
      <c r="A80" s="8" t="s">
        <v>93</v>
      </c>
      <c r="B80" s="6">
        <v>1593</v>
      </c>
      <c r="C80" s="7" t="s">
        <v>26</v>
      </c>
      <c r="D80" s="7" t="s">
        <v>26</v>
      </c>
      <c r="E80" s="7" t="s">
        <v>26</v>
      </c>
      <c r="F80" s="7" t="s">
        <v>26</v>
      </c>
      <c r="G80" s="7" t="s">
        <v>26</v>
      </c>
      <c r="H80" s="6">
        <v>1</v>
      </c>
      <c r="I80" s="6">
        <v>1</v>
      </c>
      <c r="J80" s="7" t="s">
        <v>26</v>
      </c>
      <c r="K80" s="7" t="s">
        <v>26</v>
      </c>
      <c r="L80" s="7" t="s">
        <v>26</v>
      </c>
      <c r="M80" s="7" t="s">
        <v>26</v>
      </c>
      <c r="N80" s="7" t="s">
        <v>26</v>
      </c>
    </row>
    <row r="81" spans="1:14" x14ac:dyDescent="0.3">
      <c r="A81" s="9" t="s">
        <v>94</v>
      </c>
      <c r="B81" s="7" t="s">
        <v>26</v>
      </c>
      <c r="C81" s="7" t="s">
        <v>26</v>
      </c>
      <c r="D81" s="7" t="s">
        <v>26</v>
      </c>
      <c r="E81" s="7" t="s">
        <v>26</v>
      </c>
      <c r="F81" s="7" t="s">
        <v>26</v>
      </c>
      <c r="G81" s="7" t="s">
        <v>26</v>
      </c>
      <c r="H81" s="7" t="s">
        <v>26</v>
      </c>
      <c r="I81" s="7" t="s">
        <v>26</v>
      </c>
      <c r="J81" s="7" t="s">
        <v>26</v>
      </c>
      <c r="K81" s="7" t="s">
        <v>26</v>
      </c>
      <c r="L81" s="7" t="s">
        <v>26</v>
      </c>
      <c r="M81" s="7" t="s">
        <v>26</v>
      </c>
      <c r="N81" s="7" t="s">
        <v>26</v>
      </c>
    </row>
    <row r="82" spans="1:14" x14ac:dyDescent="0.3">
      <c r="A82" s="9" t="s">
        <v>95</v>
      </c>
      <c r="B82" s="6">
        <v>106</v>
      </c>
      <c r="C82" s="7" t="s">
        <v>26</v>
      </c>
      <c r="D82" s="7" t="s">
        <v>26</v>
      </c>
      <c r="E82" s="7" t="s">
        <v>26</v>
      </c>
      <c r="F82" s="7" t="s">
        <v>26</v>
      </c>
      <c r="G82" s="7" t="s">
        <v>26</v>
      </c>
      <c r="H82" s="6">
        <v>1</v>
      </c>
      <c r="I82" s="6">
        <v>1</v>
      </c>
      <c r="J82" s="7" t="s">
        <v>26</v>
      </c>
      <c r="K82" s="7" t="s">
        <v>26</v>
      </c>
      <c r="L82" s="7" t="s">
        <v>26</v>
      </c>
      <c r="M82" s="7" t="s">
        <v>26</v>
      </c>
      <c r="N82" s="7" t="s">
        <v>26</v>
      </c>
    </row>
    <row r="83" spans="1:14" x14ac:dyDescent="0.3">
      <c r="A83" s="9" t="s">
        <v>96</v>
      </c>
      <c r="B83" s="6">
        <v>146</v>
      </c>
      <c r="C83" s="7" t="s">
        <v>26</v>
      </c>
      <c r="D83" s="7" t="s">
        <v>26</v>
      </c>
      <c r="E83" s="7" t="s">
        <v>26</v>
      </c>
      <c r="F83" s="7" t="s">
        <v>26</v>
      </c>
      <c r="G83" s="7" t="s">
        <v>26</v>
      </c>
      <c r="H83" s="7" t="s">
        <v>26</v>
      </c>
      <c r="I83" s="7" t="s">
        <v>26</v>
      </c>
      <c r="J83" s="7" t="s">
        <v>26</v>
      </c>
      <c r="K83" s="7" t="s">
        <v>26</v>
      </c>
      <c r="L83" s="7" t="s">
        <v>26</v>
      </c>
      <c r="M83" s="7" t="s">
        <v>26</v>
      </c>
      <c r="N83" s="7" t="s">
        <v>26</v>
      </c>
    </row>
    <row r="84" spans="1:14" x14ac:dyDescent="0.3">
      <c r="A84" s="9" t="s">
        <v>97</v>
      </c>
      <c r="B84" s="6">
        <v>375</v>
      </c>
      <c r="C84" s="7" t="s">
        <v>26</v>
      </c>
      <c r="D84" s="7" t="s">
        <v>26</v>
      </c>
      <c r="E84" s="7" t="s">
        <v>26</v>
      </c>
      <c r="F84" s="7" t="s">
        <v>26</v>
      </c>
      <c r="G84" s="7" t="s">
        <v>26</v>
      </c>
      <c r="H84" s="7" t="s">
        <v>26</v>
      </c>
      <c r="I84" s="7" t="s">
        <v>26</v>
      </c>
      <c r="J84" s="7" t="s">
        <v>26</v>
      </c>
      <c r="K84" s="7" t="s">
        <v>26</v>
      </c>
      <c r="L84" s="7" t="s">
        <v>26</v>
      </c>
      <c r="M84" s="7" t="s">
        <v>26</v>
      </c>
      <c r="N84" s="7" t="s">
        <v>26</v>
      </c>
    </row>
    <row r="85" spans="1:14" x14ac:dyDescent="0.3">
      <c r="A85" s="9" t="s">
        <v>98</v>
      </c>
      <c r="B85" s="6">
        <v>625</v>
      </c>
      <c r="C85" s="7" t="s">
        <v>26</v>
      </c>
      <c r="D85" s="7" t="s">
        <v>26</v>
      </c>
      <c r="E85" s="7" t="s">
        <v>26</v>
      </c>
      <c r="F85" s="7" t="s">
        <v>26</v>
      </c>
      <c r="G85" s="7" t="s">
        <v>26</v>
      </c>
      <c r="H85" s="7" t="s">
        <v>26</v>
      </c>
      <c r="I85" s="7" t="s">
        <v>26</v>
      </c>
      <c r="J85" s="7" t="s">
        <v>26</v>
      </c>
      <c r="K85" s="7" t="s">
        <v>26</v>
      </c>
      <c r="L85" s="7" t="s">
        <v>26</v>
      </c>
      <c r="M85" s="7" t="s">
        <v>26</v>
      </c>
      <c r="N85" s="7" t="s">
        <v>26</v>
      </c>
    </row>
    <row r="87" spans="1:14" ht="16.2" x14ac:dyDescent="0.3">
      <c r="A87" s="5" t="s">
        <v>99</v>
      </c>
    </row>
    <row r="88" spans="1:14" x14ac:dyDescent="0.3">
      <c r="A88" s="8" t="s">
        <v>100</v>
      </c>
      <c r="B88" s="6">
        <v>931</v>
      </c>
      <c r="C88" s="7" t="s">
        <v>26</v>
      </c>
      <c r="D88" s="7" t="s">
        <v>26</v>
      </c>
      <c r="E88" s="7" t="s">
        <v>26</v>
      </c>
      <c r="F88" s="7" t="s">
        <v>26</v>
      </c>
      <c r="G88" s="7" t="s">
        <v>26</v>
      </c>
      <c r="H88" s="7" t="s">
        <v>26</v>
      </c>
      <c r="I88" s="7" t="s">
        <v>26</v>
      </c>
      <c r="J88" s="7" t="s">
        <v>26</v>
      </c>
      <c r="K88" s="7" t="s">
        <v>26</v>
      </c>
      <c r="L88" s="7" t="s">
        <v>26</v>
      </c>
      <c r="M88" s="7" t="s">
        <v>26</v>
      </c>
      <c r="N88" s="7" t="s">
        <v>26</v>
      </c>
    </row>
    <row r="89" spans="1:14" x14ac:dyDescent="0.3">
      <c r="A89" s="8" t="s">
        <v>101</v>
      </c>
      <c r="B89" s="6">
        <v>190</v>
      </c>
      <c r="C89" s="7" t="s">
        <v>26</v>
      </c>
      <c r="D89" s="7" t="s">
        <v>26</v>
      </c>
      <c r="E89" s="7" t="s">
        <v>26</v>
      </c>
      <c r="F89" s="7" t="s">
        <v>26</v>
      </c>
      <c r="G89" s="7" t="s">
        <v>26</v>
      </c>
      <c r="H89" s="7" t="s">
        <v>26</v>
      </c>
      <c r="I89" s="7" t="s">
        <v>26</v>
      </c>
      <c r="J89" s="7" t="s">
        <v>26</v>
      </c>
      <c r="K89" s="7" t="s">
        <v>26</v>
      </c>
      <c r="L89" s="7" t="s">
        <v>26</v>
      </c>
      <c r="M89" s="7" t="s">
        <v>26</v>
      </c>
      <c r="N89" s="7" t="s">
        <v>26</v>
      </c>
    </row>
    <row r="90" spans="1:14" x14ac:dyDescent="0.3">
      <c r="A90" s="8" t="s">
        <v>102</v>
      </c>
      <c r="B90" s="6">
        <v>691</v>
      </c>
      <c r="C90" s="6">
        <v>1</v>
      </c>
      <c r="D90" s="7" t="s">
        <v>26</v>
      </c>
      <c r="E90" s="7" t="s">
        <v>26</v>
      </c>
      <c r="F90" s="7" t="s">
        <v>26</v>
      </c>
      <c r="G90" s="7" t="s">
        <v>26</v>
      </c>
      <c r="H90" s="7" t="s">
        <v>26</v>
      </c>
      <c r="I90" s="7" t="s">
        <v>26</v>
      </c>
      <c r="J90" s="7" t="s">
        <v>26</v>
      </c>
      <c r="K90" s="7" t="s">
        <v>26</v>
      </c>
      <c r="L90" s="7" t="s">
        <v>26</v>
      </c>
      <c r="M90" s="7" t="s">
        <v>26</v>
      </c>
      <c r="N90" s="7" t="s">
        <v>26</v>
      </c>
    </row>
    <row r="91" spans="1:14" x14ac:dyDescent="0.3">
      <c r="A91" s="9" t="s">
        <v>103</v>
      </c>
      <c r="B91" s="6">
        <v>291</v>
      </c>
      <c r="C91" s="6">
        <v>1</v>
      </c>
      <c r="D91" s="7" t="s">
        <v>26</v>
      </c>
      <c r="E91" s="7" t="s">
        <v>26</v>
      </c>
      <c r="F91" s="7" t="s">
        <v>26</v>
      </c>
      <c r="G91" s="7" t="s">
        <v>26</v>
      </c>
      <c r="H91" s="7" t="s">
        <v>26</v>
      </c>
      <c r="I91" s="7" t="s">
        <v>26</v>
      </c>
      <c r="J91" s="7" t="s">
        <v>26</v>
      </c>
      <c r="K91" s="7" t="s">
        <v>26</v>
      </c>
      <c r="L91" s="7" t="s">
        <v>26</v>
      </c>
      <c r="M91" s="7" t="s">
        <v>26</v>
      </c>
      <c r="N91" s="7" t="s">
        <v>26</v>
      </c>
    </row>
    <row r="92" spans="1:14" x14ac:dyDescent="0.3">
      <c r="A92" s="9" t="s">
        <v>104</v>
      </c>
      <c r="B92" s="6">
        <v>57</v>
      </c>
      <c r="C92" s="7" t="s">
        <v>26</v>
      </c>
      <c r="D92" s="7" t="s">
        <v>26</v>
      </c>
      <c r="E92" s="7" t="s">
        <v>26</v>
      </c>
      <c r="F92" s="7" t="s">
        <v>26</v>
      </c>
      <c r="G92" s="7" t="s">
        <v>26</v>
      </c>
      <c r="H92" s="7" t="s">
        <v>26</v>
      </c>
      <c r="I92" s="7" t="s">
        <v>26</v>
      </c>
      <c r="J92" s="7" t="s">
        <v>26</v>
      </c>
      <c r="K92" s="7" t="s">
        <v>26</v>
      </c>
      <c r="L92" s="7" t="s">
        <v>26</v>
      </c>
      <c r="M92" s="7" t="s">
        <v>26</v>
      </c>
      <c r="N92" s="7" t="s">
        <v>26</v>
      </c>
    </row>
    <row r="93" spans="1:14" x14ac:dyDescent="0.3">
      <c r="A93" s="8" t="s">
        <v>105</v>
      </c>
      <c r="B93" s="6">
        <v>19</v>
      </c>
      <c r="C93" s="7" t="s">
        <v>26</v>
      </c>
      <c r="D93" s="7" t="s">
        <v>26</v>
      </c>
      <c r="E93" s="7" t="s">
        <v>26</v>
      </c>
      <c r="F93" s="7" t="s">
        <v>26</v>
      </c>
      <c r="G93" s="7" t="s">
        <v>26</v>
      </c>
      <c r="H93" s="7" t="s">
        <v>26</v>
      </c>
      <c r="I93" s="7" t="s">
        <v>26</v>
      </c>
      <c r="J93" s="7" t="s">
        <v>26</v>
      </c>
      <c r="K93" s="7" t="s">
        <v>26</v>
      </c>
      <c r="L93" s="7" t="s">
        <v>26</v>
      </c>
      <c r="M93" s="7" t="s">
        <v>26</v>
      </c>
      <c r="N93" s="7" t="s">
        <v>26</v>
      </c>
    </row>
    <row r="94" spans="1:14" x14ac:dyDescent="0.3">
      <c r="A94" s="8" t="s">
        <v>106</v>
      </c>
      <c r="B94" s="6">
        <v>65</v>
      </c>
      <c r="C94" s="7" t="s">
        <v>26</v>
      </c>
      <c r="D94" s="7" t="s">
        <v>26</v>
      </c>
      <c r="E94" s="7" t="s">
        <v>26</v>
      </c>
      <c r="F94" s="7" t="s">
        <v>26</v>
      </c>
      <c r="G94" s="7" t="s">
        <v>26</v>
      </c>
      <c r="H94" s="7" t="s">
        <v>26</v>
      </c>
      <c r="I94" s="7" t="s">
        <v>26</v>
      </c>
      <c r="J94" s="7" t="s">
        <v>26</v>
      </c>
      <c r="K94" s="7" t="s">
        <v>26</v>
      </c>
      <c r="L94" s="7" t="s">
        <v>26</v>
      </c>
      <c r="M94" s="7" t="s">
        <v>26</v>
      </c>
      <c r="N94" s="7" t="s">
        <v>26</v>
      </c>
    </row>
    <row r="95" spans="1:14" x14ac:dyDescent="0.3">
      <c r="A95" s="8" t="s">
        <v>107</v>
      </c>
      <c r="B95" s="6">
        <v>1094</v>
      </c>
      <c r="C95" s="6">
        <v>60</v>
      </c>
      <c r="D95" s="6">
        <v>30</v>
      </c>
      <c r="E95" s="6">
        <v>35</v>
      </c>
      <c r="F95" s="6">
        <v>18</v>
      </c>
      <c r="G95" s="6">
        <v>37</v>
      </c>
      <c r="H95" s="6">
        <v>38</v>
      </c>
      <c r="I95" s="6">
        <v>32</v>
      </c>
      <c r="J95" s="6">
        <v>49</v>
      </c>
      <c r="K95" s="6">
        <v>43</v>
      </c>
      <c r="L95" s="7" t="s">
        <v>26</v>
      </c>
      <c r="M95" s="6">
        <v>36</v>
      </c>
      <c r="N95" s="6">
        <v>43</v>
      </c>
    </row>
    <row r="96" spans="1:14" x14ac:dyDescent="0.3">
      <c r="A96" s="8" t="s">
        <v>108</v>
      </c>
      <c r="B96" s="6">
        <v>2488</v>
      </c>
      <c r="C96" s="7" t="s">
        <v>26</v>
      </c>
      <c r="D96" s="6">
        <v>1</v>
      </c>
      <c r="E96" s="7" t="s">
        <v>26</v>
      </c>
      <c r="F96" s="7" t="s">
        <v>26</v>
      </c>
      <c r="G96" s="7" t="s">
        <v>26</v>
      </c>
      <c r="H96" s="6">
        <v>1</v>
      </c>
      <c r="I96" s="7" t="s">
        <v>26</v>
      </c>
      <c r="J96" s="7" t="s">
        <v>26</v>
      </c>
      <c r="K96" s="7" t="s">
        <v>26</v>
      </c>
      <c r="L96" s="7" t="s">
        <v>26</v>
      </c>
      <c r="M96" s="7" t="s">
        <v>26</v>
      </c>
      <c r="N96" s="7" t="s">
        <v>26</v>
      </c>
    </row>
    <row r="97" spans="1:14" x14ac:dyDescent="0.3">
      <c r="A97" s="9" t="s">
        <v>109</v>
      </c>
      <c r="B97" s="6">
        <v>129</v>
      </c>
      <c r="C97" s="7" t="s">
        <v>26</v>
      </c>
      <c r="D97" s="7" t="s">
        <v>26</v>
      </c>
      <c r="E97" s="7" t="s">
        <v>26</v>
      </c>
      <c r="F97" s="7" t="s">
        <v>26</v>
      </c>
      <c r="G97" s="7" t="s">
        <v>26</v>
      </c>
      <c r="H97" s="6">
        <v>1</v>
      </c>
      <c r="I97" s="7" t="s">
        <v>26</v>
      </c>
      <c r="J97" s="7" t="s">
        <v>26</v>
      </c>
      <c r="K97" s="7" t="s">
        <v>26</v>
      </c>
      <c r="L97" s="7" t="s">
        <v>26</v>
      </c>
      <c r="M97" s="7" t="s">
        <v>26</v>
      </c>
      <c r="N97" s="7" t="s">
        <v>26</v>
      </c>
    </row>
    <row r="98" spans="1:14" x14ac:dyDescent="0.3">
      <c r="A98" s="9" t="s">
        <v>110</v>
      </c>
      <c r="B98" s="6">
        <v>99</v>
      </c>
      <c r="C98" s="7" t="s">
        <v>26</v>
      </c>
      <c r="D98" s="7" t="s">
        <v>26</v>
      </c>
      <c r="E98" s="7" t="s">
        <v>26</v>
      </c>
      <c r="F98" s="7" t="s">
        <v>26</v>
      </c>
      <c r="G98" s="7" t="s">
        <v>26</v>
      </c>
      <c r="H98" s="7" t="s">
        <v>26</v>
      </c>
      <c r="I98" s="7" t="s">
        <v>26</v>
      </c>
      <c r="J98" s="7" t="s">
        <v>26</v>
      </c>
      <c r="K98" s="7" t="s">
        <v>26</v>
      </c>
      <c r="L98" s="7" t="s">
        <v>26</v>
      </c>
      <c r="M98" s="7" t="s">
        <v>26</v>
      </c>
      <c r="N98" s="7" t="s">
        <v>26</v>
      </c>
    </row>
    <row r="99" spans="1:14" x14ac:dyDescent="0.3">
      <c r="A99" s="9" t="s">
        <v>111</v>
      </c>
      <c r="B99" s="6">
        <v>262</v>
      </c>
      <c r="C99" s="7" t="s">
        <v>26</v>
      </c>
      <c r="D99" s="7" t="s">
        <v>26</v>
      </c>
      <c r="E99" s="7" t="s">
        <v>26</v>
      </c>
      <c r="F99" s="7" t="s">
        <v>26</v>
      </c>
      <c r="G99" s="7" t="s">
        <v>26</v>
      </c>
      <c r="H99" s="7" t="s">
        <v>26</v>
      </c>
      <c r="I99" s="7" t="s">
        <v>26</v>
      </c>
      <c r="J99" s="7" t="s">
        <v>26</v>
      </c>
      <c r="K99" s="7" t="s">
        <v>26</v>
      </c>
      <c r="L99" s="7" t="s">
        <v>26</v>
      </c>
      <c r="M99" s="7" t="s">
        <v>26</v>
      </c>
      <c r="N99" s="7" t="s">
        <v>26</v>
      </c>
    </row>
    <row r="100" spans="1:14" x14ac:dyDescent="0.3">
      <c r="A100" s="9" t="s">
        <v>112</v>
      </c>
      <c r="B100" s="6">
        <v>554</v>
      </c>
      <c r="C100" s="7" t="s">
        <v>26</v>
      </c>
      <c r="D100" s="6">
        <v>1</v>
      </c>
      <c r="E100" s="7" t="s">
        <v>26</v>
      </c>
      <c r="F100" s="7" t="s">
        <v>26</v>
      </c>
      <c r="G100" s="7" t="s">
        <v>26</v>
      </c>
      <c r="H100" s="7" t="s">
        <v>26</v>
      </c>
      <c r="I100" s="7" t="s">
        <v>26</v>
      </c>
      <c r="J100" s="7" t="s">
        <v>26</v>
      </c>
      <c r="K100" s="7" t="s">
        <v>26</v>
      </c>
      <c r="L100" s="7" t="s">
        <v>26</v>
      </c>
      <c r="M100" s="7" t="s">
        <v>26</v>
      </c>
      <c r="N100" s="7" t="s">
        <v>26</v>
      </c>
    </row>
    <row r="101" spans="1:14" x14ac:dyDescent="0.3">
      <c r="A101" s="10" t="s">
        <v>113</v>
      </c>
      <c r="B101" s="6">
        <v>62</v>
      </c>
      <c r="C101" s="7" t="s">
        <v>26</v>
      </c>
      <c r="D101" s="6">
        <v>1</v>
      </c>
      <c r="E101" s="7" t="s">
        <v>26</v>
      </c>
      <c r="F101" s="7" t="s">
        <v>26</v>
      </c>
      <c r="G101" s="7" t="s">
        <v>26</v>
      </c>
      <c r="H101" s="7" t="s">
        <v>26</v>
      </c>
      <c r="I101" s="7" t="s">
        <v>26</v>
      </c>
      <c r="J101" s="7" t="s">
        <v>26</v>
      </c>
      <c r="K101" s="7" t="s">
        <v>26</v>
      </c>
      <c r="L101" s="7" t="s">
        <v>26</v>
      </c>
      <c r="M101" s="7" t="s">
        <v>26</v>
      </c>
      <c r="N101" s="7" t="s">
        <v>26</v>
      </c>
    </row>
    <row r="103" spans="1:14" x14ac:dyDescent="0.3">
      <c r="A103" s="5" t="s">
        <v>114</v>
      </c>
    </row>
    <row r="104" spans="1:14" x14ac:dyDescent="0.3">
      <c r="A104" s="8" t="s">
        <v>115</v>
      </c>
      <c r="B104" s="6">
        <v>2190</v>
      </c>
      <c r="C104" s="6">
        <v>4</v>
      </c>
      <c r="D104" s="7" t="s">
        <v>26</v>
      </c>
      <c r="E104" s="7" t="s">
        <v>26</v>
      </c>
      <c r="F104" s="7" t="s">
        <v>26</v>
      </c>
      <c r="G104" s="6">
        <v>2</v>
      </c>
      <c r="H104" s="6">
        <v>2</v>
      </c>
      <c r="I104" s="6">
        <v>1</v>
      </c>
      <c r="J104" s="6">
        <v>3</v>
      </c>
      <c r="K104" s="6">
        <v>4</v>
      </c>
      <c r="L104" s="7" t="s">
        <v>26</v>
      </c>
      <c r="M104" s="6">
        <v>3</v>
      </c>
      <c r="N104" s="7" t="s">
        <v>26</v>
      </c>
    </row>
    <row r="105" spans="1:14" x14ac:dyDescent="0.3">
      <c r="A105" s="8" t="s">
        <v>116</v>
      </c>
      <c r="B105" s="6">
        <v>350</v>
      </c>
      <c r="C105" s="6">
        <v>9</v>
      </c>
      <c r="D105" s="6">
        <v>2</v>
      </c>
      <c r="E105" s="6">
        <v>6</v>
      </c>
      <c r="F105" s="6">
        <v>4</v>
      </c>
      <c r="G105" s="6">
        <v>3</v>
      </c>
      <c r="H105" s="6">
        <v>3</v>
      </c>
      <c r="I105" s="6">
        <v>4</v>
      </c>
      <c r="J105" s="7" t="s">
        <v>26</v>
      </c>
      <c r="K105" s="7" t="s">
        <v>26</v>
      </c>
      <c r="L105" s="7" t="s">
        <v>26</v>
      </c>
      <c r="M105" s="7" t="s">
        <v>26</v>
      </c>
      <c r="N105" s="6">
        <v>5</v>
      </c>
    </row>
    <row r="106" spans="1:14" x14ac:dyDescent="0.3">
      <c r="A106" s="8" t="s">
        <v>117</v>
      </c>
      <c r="B106" s="6">
        <v>998</v>
      </c>
      <c r="C106" s="6">
        <v>21</v>
      </c>
      <c r="D106" s="6">
        <v>12</v>
      </c>
      <c r="E106" s="6">
        <v>15</v>
      </c>
      <c r="F106" s="6">
        <v>8</v>
      </c>
      <c r="G106" s="6">
        <v>21</v>
      </c>
      <c r="H106" s="6">
        <v>16</v>
      </c>
      <c r="I106" s="6">
        <v>15</v>
      </c>
      <c r="J106" s="6">
        <v>24</v>
      </c>
      <c r="K106" s="7" t="s">
        <v>26</v>
      </c>
      <c r="L106" s="7" t="s">
        <v>26</v>
      </c>
      <c r="M106" s="7" t="s">
        <v>26</v>
      </c>
      <c r="N106" s="6">
        <v>21</v>
      </c>
    </row>
    <row r="107" spans="1:14" x14ac:dyDescent="0.3">
      <c r="A107" s="8" t="s">
        <v>118</v>
      </c>
      <c r="B107" s="6">
        <v>175</v>
      </c>
      <c r="C107" s="7" t="s">
        <v>26</v>
      </c>
      <c r="D107" s="7" t="s">
        <v>26</v>
      </c>
      <c r="E107" s="7" t="s">
        <v>26</v>
      </c>
      <c r="F107" s="7" t="s">
        <v>26</v>
      </c>
      <c r="G107" s="6">
        <v>1</v>
      </c>
      <c r="H107" s="7" t="s">
        <v>26</v>
      </c>
      <c r="I107" s="7" t="s">
        <v>26</v>
      </c>
      <c r="J107" s="6">
        <v>1</v>
      </c>
      <c r="K107" s="7" t="s">
        <v>26</v>
      </c>
      <c r="L107" s="7" t="s">
        <v>26</v>
      </c>
      <c r="M107" s="7" t="s">
        <v>26</v>
      </c>
      <c r="N107" s="7" t="s">
        <v>26</v>
      </c>
    </row>
    <row r="108" spans="1:14" x14ac:dyDescent="0.3">
      <c r="A108" s="8" t="s">
        <v>119</v>
      </c>
      <c r="B108" s="6">
        <v>227</v>
      </c>
      <c r="C108" s="6">
        <v>9</v>
      </c>
      <c r="D108" s="6">
        <v>9</v>
      </c>
      <c r="E108" s="6">
        <v>7</v>
      </c>
      <c r="F108" s="6">
        <v>4</v>
      </c>
      <c r="G108" s="6">
        <v>3</v>
      </c>
      <c r="H108" s="6">
        <v>5</v>
      </c>
      <c r="I108" s="6">
        <v>6</v>
      </c>
      <c r="J108" s="6">
        <v>3</v>
      </c>
      <c r="K108" s="6">
        <v>8</v>
      </c>
      <c r="L108" s="7" t="s">
        <v>26</v>
      </c>
      <c r="M108" s="7" t="s">
        <v>26</v>
      </c>
      <c r="N108" s="6">
        <v>4</v>
      </c>
    </row>
    <row r="109" spans="1:14" x14ac:dyDescent="0.3">
      <c r="A109" s="8" t="s">
        <v>120</v>
      </c>
      <c r="B109" s="6">
        <v>316</v>
      </c>
      <c r="C109" s="6">
        <v>6</v>
      </c>
      <c r="D109" s="6">
        <v>2</v>
      </c>
      <c r="E109" s="6">
        <v>4</v>
      </c>
      <c r="F109" s="7" t="s">
        <v>26</v>
      </c>
      <c r="G109" s="6">
        <v>5</v>
      </c>
      <c r="H109" s="6">
        <v>7</v>
      </c>
      <c r="I109" s="6">
        <v>3</v>
      </c>
      <c r="J109" s="6">
        <v>6</v>
      </c>
      <c r="K109" s="7" t="s">
        <v>26</v>
      </c>
      <c r="L109" s="7" t="s">
        <v>26</v>
      </c>
      <c r="M109" s="7" t="s">
        <v>26</v>
      </c>
      <c r="N109" s="7" t="s">
        <v>26</v>
      </c>
    </row>
    <row r="110" spans="1:14" x14ac:dyDescent="0.3">
      <c r="A110" s="8" t="s">
        <v>121</v>
      </c>
      <c r="B110" s="6">
        <v>541</v>
      </c>
      <c r="C110" s="6">
        <v>8</v>
      </c>
      <c r="D110" s="6">
        <v>2</v>
      </c>
      <c r="E110" s="6">
        <v>1</v>
      </c>
      <c r="F110" s="7" t="s">
        <v>26</v>
      </c>
      <c r="G110" s="6">
        <v>2</v>
      </c>
      <c r="H110" s="6">
        <v>4</v>
      </c>
      <c r="I110" s="7" t="s">
        <v>26</v>
      </c>
      <c r="J110" s="6">
        <v>2</v>
      </c>
      <c r="K110" s="7" t="s">
        <v>26</v>
      </c>
      <c r="L110" s="7" t="s">
        <v>26</v>
      </c>
      <c r="M110" s="7" t="s">
        <v>26</v>
      </c>
      <c r="N110" s="7" t="s">
        <v>26</v>
      </c>
    </row>
    <row r="111" spans="1:14" x14ac:dyDescent="0.3">
      <c r="A111" s="9" t="s">
        <v>122</v>
      </c>
      <c r="B111" s="6">
        <v>162</v>
      </c>
      <c r="C111" s="6">
        <v>1</v>
      </c>
      <c r="D111" s="7" t="s">
        <v>26</v>
      </c>
      <c r="E111" s="7" t="s">
        <v>26</v>
      </c>
      <c r="F111" s="7" t="s">
        <v>26</v>
      </c>
      <c r="G111" s="7" t="s">
        <v>26</v>
      </c>
      <c r="H111" s="7" t="s">
        <v>26</v>
      </c>
      <c r="I111" s="7" t="s">
        <v>26</v>
      </c>
      <c r="J111" s="7" t="s">
        <v>26</v>
      </c>
      <c r="K111" s="7" t="s">
        <v>26</v>
      </c>
      <c r="L111" s="7" t="s">
        <v>26</v>
      </c>
      <c r="M111" s="7" t="s">
        <v>26</v>
      </c>
      <c r="N111" s="7" t="s">
        <v>26</v>
      </c>
    </row>
    <row r="113" spans="1:14" x14ac:dyDescent="0.3">
      <c r="A113" s="5" t="s">
        <v>123</v>
      </c>
    </row>
    <row r="114" spans="1:14" x14ac:dyDescent="0.3">
      <c r="A114" s="8" t="s">
        <v>124</v>
      </c>
      <c r="B114" s="6">
        <v>658</v>
      </c>
      <c r="C114" s="6">
        <v>8</v>
      </c>
      <c r="D114" s="6">
        <v>4</v>
      </c>
      <c r="E114" s="6">
        <v>9</v>
      </c>
      <c r="F114" s="6">
        <v>5</v>
      </c>
      <c r="G114" s="6">
        <v>7</v>
      </c>
      <c r="H114" s="6">
        <v>6</v>
      </c>
      <c r="I114" s="6">
        <v>16</v>
      </c>
      <c r="J114" s="6">
        <v>17</v>
      </c>
      <c r="K114" s="7" t="s">
        <v>26</v>
      </c>
      <c r="L114" s="7" t="s">
        <v>26</v>
      </c>
      <c r="M114" s="7" t="s">
        <v>26</v>
      </c>
      <c r="N114" s="7" t="s">
        <v>26</v>
      </c>
    </row>
    <row r="115" spans="1:14" x14ac:dyDescent="0.3">
      <c r="A115" s="8" t="s">
        <v>125</v>
      </c>
      <c r="B115" s="6">
        <v>294</v>
      </c>
      <c r="C115" s="6">
        <v>10</v>
      </c>
      <c r="D115" s="7" t="s">
        <v>26</v>
      </c>
      <c r="E115" s="7" t="s">
        <v>26</v>
      </c>
      <c r="F115" s="7" t="s">
        <v>26</v>
      </c>
      <c r="G115" s="6">
        <v>4</v>
      </c>
      <c r="H115" s="6">
        <v>5</v>
      </c>
      <c r="I115" s="6">
        <v>3</v>
      </c>
      <c r="J115" s="6">
        <v>5</v>
      </c>
      <c r="K115" s="6">
        <v>7</v>
      </c>
      <c r="L115" s="7" t="s">
        <v>26</v>
      </c>
      <c r="M115" s="6">
        <v>5</v>
      </c>
      <c r="N115" s="7" t="s">
        <v>26</v>
      </c>
    </row>
    <row r="116" spans="1:14" x14ac:dyDescent="0.3">
      <c r="A116" s="8" t="s">
        <v>126</v>
      </c>
      <c r="B116" s="6">
        <v>27</v>
      </c>
      <c r="C116" s="7" t="s">
        <v>26</v>
      </c>
      <c r="D116" s="6">
        <v>1</v>
      </c>
      <c r="E116" s="7" t="s">
        <v>26</v>
      </c>
      <c r="F116" s="7" t="s">
        <v>26</v>
      </c>
      <c r="G116" s="7" t="s">
        <v>26</v>
      </c>
      <c r="H116" s="7" t="s">
        <v>26</v>
      </c>
      <c r="I116" s="7" t="s">
        <v>26</v>
      </c>
      <c r="J116" s="6">
        <v>1</v>
      </c>
      <c r="K116" s="7" t="s">
        <v>26</v>
      </c>
      <c r="L116" s="7" t="s">
        <v>26</v>
      </c>
      <c r="M116" s="7" t="s">
        <v>26</v>
      </c>
      <c r="N116" s="7" t="s">
        <v>26</v>
      </c>
    </row>
    <row r="117" spans="1:14" x14ac:dyDescent="0.3">
      <c r="A117" s="8" t="s">
        <v>127</v>
      </c>
      <c r="B117" s="6">
        <v>1127</v>
      </c>
      <c r="C117" s="6">
        <v>19</v>
      </c>
      <c r="D117" s="6">
        <v>15</v>
      </c>
      <c r="E117" s="6">
        <v>14</v>
      </c>
      <c r="F117" s="6">
        <v>7</v>
      </c>
      <c r="G117" s="6">
        <v>10</v>
      </c>
      <c r="H117" s="6">
        <v>11</v>
      </c>
      <c r="I117" s="6">
        <v>5</v>
      </c>
      <c r="J117" s="6">
        <v>13</v>
      </c>
      <c r="K117" s="6">
        <v>14</v>
      </c>
      <c r="L117" s="7" t="s">
        <v>26</v>
      </c>
      <c r="M117" s="7" t="s">
        <v>26</v>
      </c>
      <c r="N117" s="6">
        <v>14</v>
      </c>
    </row>
    <row r="118" spans="1:14" x14ac:dyDescent="0.3">
      <c r="A118" s="8" t="s">
        <v>128</v>
      </c>
      <c r="B118" s="6">
        <v>71</v>
      </c>
      <c r="C118" s="6">
        <v>4</v>
      </c>
      <c r="D118" s="7" t="s">
        <v>26</v>
      </c>
      <c r="E118" s="7" t="s">
        <v>26</v>
      </c>
      <c r="F118" s="7" t="s">
        <v>26</v>
      </c>
      <c r="G118" s="7" t="s">
        <v>26</v>
      </c>
      <c r="H118" s="7" t="s">
        <v>26</v>
      </c>
      <c r="I118" s="6">
        <v>1</v>
      </c>
      <c r="J118" s="6">
        <v>1</v>
      </c>
      <c r="K118" s="6">
        <v>1</v>
      </c>
      <c r="L118" s="7" t="s">
        <v>26</v>
      </c>
      <c r="M118" s="7" t="s">
        <v>26</v>
      </c>
      <c r="N118" s="7" t="s">
        <v>26</v>
      </c>
    </row>
    <row r="119" spans="1:14" x14ac:dyDescent="0.3">
      <c r="A119" s="8" t="s">
        <v>129</v>
      </c>
      <c r="B119" s="6">
        <v>1809</v>
      </c>
      <c r="C119" s="6">
        <v>9</v>
      </c>
      <c r="D119" s="6">
        <v>2</v>
      </c>
      <c r="E119" s="6">
        <v>5</v>
      </c>
      <c r="F119" s="7" t="s">
        <v>26</v>
      </c>
      <c r="G119" s="6">
        <v>9</v>
      </c>
      <c r="H119" s="6">
        <v>3</v>
      </c>
      <c r="I119" s="6">
        <v>2</v>
      </c>
      <c r="J119" s="6">
        <v>4</v>
      </c>
      <c r="K119" s="7" t="s">
        <v>26</v>
      </c>
      <c r="L119" s="7" t="s">
        <v>26</v>
      </c>
      <c r="M119" s="7" t="s">
        <v>26</v>
      </c>
      <c r="N119" s="6">
        <v>4</v>
      </c>
    </row>
    <row r="120" spans="1:14" x14ac:dyDescent="0.3">
      <c r="A120" s="8" t="s">
        <v>130</v>
      </c>
      <c r="B120" s="6">
        <v>747</v>
      </c>
      <c r="C120" s="6">
        <v>3</v>
      </c>
      <c r="D120" s="6">
        <v>1</v>
      </c>
      <c r="E120" s="7" t="s">
        <v>26</v>
      </c>
      <c r="F120" s="6">
        <v>2</v>
      </c>
      <c r="G120" s="6">
        <v>2</v>
      </c>
      <c r="H120" s="6">
        <v>3</v>
      </c>
      <c r="I120" s="7" t="s">
        <v>26</v>
      </c>
      <c r="J120" s="7" t="s">
        <v>26</v>
      </c>
      <c r="K120" s="7" t="s">
        <v>26</v>
      </c>
      <c r="L120" s="7" t="s">
        <v>26</v>
      </c>
      <c r="M120" s="6">
        <v>5</v>
      </c>
      <c r="N120" s="7" t="s">
        <v>26</v>
      </c>
    </row>
    <row r="121" spans="1:14" x14ac:dyDescent="0.3">
      <c r="A121" s="8" t="s">
        <v>131</v>
      </c>
      <c r="B121" s="6">
        <v>43</v>
      </c>
      <c r="C121" s="7" t="s">
        <v>26</v>
      </c>
      <c r="D121" s="7" t="s">
        <v>26</v>
      </c>
      <c r="E121" s="7" t="s">
        <v>26</v>
      </c>
      <c r="F121" s="7" t="s">
        <v>26</v>
      </c>
      <c r="G121" s="7" t="s">
        <v>26</v>
      </c>
      <c r="H121" s="6">
        <v>1</v>
      </c>
      <c r="I121" s="7" t="s">
        <v>26</v>
      </c>
      <c r="J121" s="6">
        <v>1</v>
      </c>
      <c r="K121" s="7" t="s">
        <v>26</v>
      </c>
      <c r="L121" s="7" t="s">
        <v>26</v>
      </c>
      <c r="M121" s="7" t="s">
        <v>26</v>
      </c>
      <c r="N121" s="7" t="s">
        <v>26</v>
      </c>
    </row>
    <row r="123" spans="1:14" ht="16.2" x14ac:dyDescent="0.3">
      <c r="A123" s="5" t="s">
        <v>132</v>
      </c>
    </row>
    <row r="124" spans="1:14" x14ac:dyDescent="0.3">
      <c r="A124" s="8" t="s">
        <v>133</v>
      </c>
      <c r="B124" s="6">
        <v>342</v>
      </c>
      <c r="C124" s="7" t="s">
        <v>26</v>
      </c>
      <c r="D124" s="7" t="s">
        <v>26</v>
      </c>
      <c r="E124" s="7" t="s">
        <v>26</v>
      </c>
      <c r="F124" s="7" t="s">
        <v>26</v>
      </c>
      <c r="G124" s="7" t="s">
        <v>26</v>
      </c>
      <c r="H124" s="6">
        <v>1</v>
      </c>
      <c r="I124" s="7" t="s">
        <v>26</v>
      </c>
      <c r="J124" s="7" t="s">
        <v>26</v>
      </c>
      <c r="K124" s="7" t="s">
        <v>26</v>
      </c>
      <c r="L124" s="7" t="s">
        <v>26</v>
      </c>
      <c r="M124" s="7" t="s">
        <v>26</v>
      </c>
      <c r="N124" s="7" t="s">
        <v>26</v>
      </c>
    </row>
    <row r="125" spans="1:14" x14ac:dyDescent="0.3">
      <c r="A125" s="8" t="s">
        <v>134</v>
      </c>
      <c r="B125" s="6">
        <v>32</v>
      </c>
      <c r="C125" s="7" t="s">
        <v>26</v>
      </c>
      <c r="D125" s="7" t="s">
        <v>26</v>
      </c>
      <c r="E125" s="7" t="s">
        <v>26</v>
      </c>
      <c r="F125" s="7" t="s">
        <v>26</v>
      </c>
      <c r="G125" s="7" t="s">
        <v>26</v>
      </c>
      <c r="H125" s="7" t="s">
        <v>26</v>
      </c>
      <c r="I125" s="7" t="s">
        <v>26</v>
      </c>
      <c r="J125" s="7" t="s">
        <v>26</v>
      </c>
      <c r="K125" s="7" t="s">
        <v>26</v>
      </c>
      <c r="L125" s="7" t="s">
        <v>26</v>
      </c>
      <c r="M125" s="7" t="s">
        <v>26</v>
      </c>
      <c r="N125" s="7" t="s">
        <v>26</v>
      </c>
    </row>
    <row r="126" spans="1:14" x14ac:dyDescent="0.3">
      <c r="A126" s="8" t="s">
        <v>135</v>
      </c>
      <c r="B126" s="6">
        <v>12</v>
      </c>
      <c r="C126" s="7" t="s">
        <v>26</v>
      </c>
      <c r="D126" s="7" t="s">
        <v>26</v>
      </c>
      <c r="E126" s="7" t="s">
        <v>26</v>
      </c>
      <c r="F126" s="7" t="s">
        <v>26</v>
      </c>
      <c r="G126" s="7" t="s">
        <v>26</v>
      </c>
      <c r="H126" s="7" t="s">
        <v>26</v>
      </c>
      <c r="I126" s="7" t="s">
        <v>26</v>
      </c>
      <c r="J126" s="7" t="s">
        <v>26</v>
      </c>
      <c r="K126" s="7" t="s">
        <v>26</v>
      </c>
      <c r="L126" s="7" t="s">
        <v>26</v>
      </c>
      <c r="M126" s="7" t="s">
        <v>26</v>
      </c>
      <c r="N126" s="7" t="s">
        <v>26</v>
      </c>
    </row>
    <row r="127" spans="1:14" x14ac:dyDescent="0.3">
      <c r="A127" s="8" t="s">
        <v>136</v>
      </c>
      <c r="B127" s="6">
        <v>41</v>
      </c>
      <c r="C127" s="7" t="s">
        <v>26</v>
      </c>
      <c r="D127" s="7" t="s">
        <v>26</v>
      </c>
      <c r="E127" s="7" t="s">
        <v>26</v>
      </c>
      <c r="F127" s="7" t="s">
        <v>26</v>
      </c>
      <c r="G127" s="7" t="s">
        <v>26</v>
      </c>
      <c r="H127" s="7" t="s">
        <v>26</v>
      </c>
      <c r="I127" s="7" t="s">
        <v>26</v>
      </c>
      <c r="J127" s="7" t="s">
        <v>26</v>
      </c>
      <c r="K127" s="7" t="s">
        <v>26</v>
      </c>
      <c r="L127" s="7" t="s">
        <v>26</v>
      </c>
      <c r="M127" s="7" t="s">
        <v>26</v>
      </c>
      <c r="N127" s="7" t="s">
        <v>26</v>
      </c>
    </row>
    <row r="128" spans="1:14" x14ac:dyDescent="0.3">
      <c r="A128" s="8" t="s">
        <v>137</v>
      </c>
      <c r="B128" s="6">
        <v>20</v>
      </c>
      <c r="C128" s="7" t="s">
        <v>26</v>
      </c>
      <c r="D128" s="7" t="s">
        <v>26</v>
      </c>
      <c r="E128" s="7" t="s">
        <v>26</v>
      </c>
      <c r="F128" s="7" t="s">
        <v>26</v>
      </c>
      <c r="G128" s="7" t="s">
        <v>26</v>
      </c>
      <c r="H128" s="7" t="s">
        <v>26</v>
      </c>
      <c r="I128" s="7" t="s">
        <v>26</v>
      </c>
      <c r="J128" s="7" t="s">
        <v>26</v>
      </c>
      <c r="K128" s="7" t="s">
        <v>26</v>
      </c>
      <c r="L128" s="7" t="s">
        <v>26</v>
      </c>
      <c r="M128" s="7" t="s">
        <v>26</v>
      </c>
      <c r="N128" s="7" t="s">
        <v>26</v>
      </c>
    </row>
    <row r="129" spans="1:14" x14ac:dyDescent="0.3">
      <c r="A129" s="8" t="s">
        <v>138</v>
      </c>
      <c r="B129" s="6">
        <v>19</v>
      </c>
      <c r="C129" s="7" t="s">
        <v>26</v>
      </c>
      <c r="D129" s="7" t="s">
        <v>26</v>
      </c>
      <c r="E129" s="7" t="s">
        <v>26</v>
      </c>
      <c r="F129" s="7" t="s">
        <v>26</v>
      </c>
      <c r="G129" s="7" t="s">
        <v>26</v>
      </c>
      <c r="H129" s="7" t="s">
        <v>26</v>
      </c>
      <c r="I129" s="7" t="s">
        <v>26</v>
      </c>
      <c r="J129" s="7" t="s">
        <v>26</v>
      </c>
      <c r="K129" s="7" t="s">
        <v>26</v>
      </c>
      <c r="L129" s="7" t="s">
        <v>26</v>
      </c>
      <c r="M129" s="7" t="s">
        <v>26</v>
      </c>
      <c r="N129" s="7" t="s">
        <v>26</v>
      </c>
    </row>
    <row r="130" spans="1:14" x14ac:dyDescent="0.3">
      <c r="A130" s="8" t="s">
        <v>139</v>
      </c>
      <c r="B130" s="6">
        <v>11</v>
      </c>
      <c r="C130" s="7" t="s">
        <v>26</v>
      </c>
      <c r="D130" s="7" t="s">
        <v>26</v>
      </c>
      <c r="E130" s="7" t="s">
        <v>26</v>
      </c>
      <c r="F130" s="7" t="s">
        <v>26</v>
      </c>
      <c r="G130" s="7" t="s">
        <v>26</v>
      </c>
      <c r="H130" s="7" t="s">
        <v>26</v>
      </c>
      <c r="I130" s="7" t="s">
        <v>26</v>
      </c>
      <c r="J130" s="7" t="s">
        <v>26</v>
      </c>
      <c r="K130" s="7" t="s">
        <v>26</v>
      </c>
      <c r="L130" s="7" t="s">
        <v>26</v>
      </c>
      <c r="M130" s="7" t="s">
        <v>26</v>
      </c>
      <c r="N130" s="7" t="s">
        <v>26</v>
      </c>
    </row>
    <row r="131" spans="1:14" x14ac:dyDescent="0.3">
      <c r="A131" s="8" t="s">
        <v>140</v>
      </c>
      <c r="B131" s="6">
        <v>28</v>
      </c>
      <c r="C131" s="7" t="s">
        <v>26</v>
      </c>
      <c r="D131" s="7" t="s">
        <v>26</v>
      </c>
      <c r="E131" s="7" t="s">
        <v>26</v>
      </c>
      <c r="F131" s="7" t="s">
        <v>26</v>
      </c>
      <c r="G131" s="7" t="s">
        <v>26</v>
      </c>
      <c r="H131" s="7" t="s">
        <v>26</v>
      </c>
      <c r="I131" s="7" t="s">
        <v>26</v>
      </c>
      <c r="J131" s="7" t="s">
        <v>26</v>
      </c>
      <c r="K131" s="7" t="s">
        <v>26</v>
      </c>
      <c r="L131" s="7" t="s">
        <v>26</v>
      </c>
      <c r="M131" s="7" t="s">
        <v>26</v>
      </c>
      <c r="N131" s="7" t="s">
        <v>26</v>
      </c>
    </row>
    <row r="132" spans="1:14" x14ac:dyDescent="0.3">
      <c r="A132" s="8" t="s">
        <v>141</v>
      </c>
      <c r="B132" s="6">
        <v>49</v>
      </c>
      <c r="C132" s="7" t="s">
        <v>26</v>
      </c>
      <c r="D132" s="7" t="s">
        <v>26</v>
      </c>
      <c r="E132" s="7" t="s">
        <v>26</v>
      </c>
      <c r="F132" s="7" t="s">
        <v>26</v>
      </c>
      <c r="G132" s="7" t="s">
        <v>26</v>
      </c>
      <c r="H132" s="7" t="s">
        <v>26</v>
      </c>
      <c r="I132" s="7" t="s">
        <v>26</v>
      </c>
      <c r="J132" s="7" t="s">
        <v>26</v>
      </c>
      <c r="K132" s="7" t="s">
        <v>26</v>
      </c>
      <c r="L132" s="7" t="s">
        <v>26</v>
      </c>
      <c r="M132" s="7" t="s">
        <v>26</v>
      </c>
      <c r="N132" s="7" t="s">
        <v>26</v>
      </c>
    </row>
    <row r="133" spans="1:14" x14ac:dyDescent="0.3">
      <c r="A133" s="8" t="s">
        <v>142</v>
      </c>
      <c r="B133" s="6">
        <v>65</v>
      </c>
      <c r="C133" s="6">
        <v>1</v>
      </c>
      <c r="D133" s="7" t="s">
        <v>26</v>
      </c>
      <c r="E133" s="7" t="s">
        <v>26</v>
      </c>
      <c r="F133" s="7" t="s">
        <v>26</v>
      </c>
      <c r="G133" s="7" t="s">
        <v>26</v>
      </c>
      <c r="H133" s="7" t="s">
        <v>26</v>
      </c>
      <c r="I133" s="7" t="s">
        <v>26</v>
      </c>
      <c r="J133" s="7" t="s">
        <v>26</v>
      </c>
      <c r="K133" s="7" t="s">
        <v>26</v>
      </c>
      <c r="L133" s="7" t="s">
        <v>26</v>
      </c>
      <c r="M133" s="7" t="s">
        <v>26</v>
      </c>
      <c r="N133" s="7" t="s">
        <v>26</v>
      </c>
    </row>
    <row r="134" spans="1:14" x14ac:dyDescent="0.3">
      <c r="A134" s="8" t="s">
        <v>143</v>
      </c>
      <c r="B134" s="6">
        <v>38</v>
      </c>
      <c r="C134" s="7" t="s">
        <v>26</v>
      </c>
      <c r="D134" s="7" t="s">
        <v>26</v>
      </c>
      <c r="E134" s="7" t="s">
        <v>26</v>
      </c>
      <c r="F134" s="7" t="s">
        <v>26</v>
      </c>
      <c r="G134" s="7" t="s">
        <v>26</v>
      </c>
      <c r="H134" s="7" t="s">
        <v>26</v>
      </c>
      <c r="I134" s="7" t="s">
        <v>26</v>
      </c>
      <c r="J134" s="7" t="s">
        <v>26</v>
      </c>
      <c r="K134" s="7" t="s">
        <v>26</v>
      </c>
      <c r="L134" s="7" t="s">
        <v>26</v>
      </c>
      <c r="M134" s="7" t="s">
        <v>26</v>
      </c>
      <c r="N134" s="7" t="s">
        <v>26</v>
      </c>
    </row>
    <row r="135" spans="1:14" x14ac:dyDescent="0.3">
      <c r="A135" s="8" t="s">
        <v>144</v>
      </c>
      <c r="B135" s="6">
        <v>335</v>
      </c>
      <c r="C135" s="7" t="s">
        <v>26</v>
      </c>
      <c r="D135" s="6">
        <v>3</v>
      </c>
      <c r="E135" s="7" t="s">
        <v>26</v>
      </c>
      <c r="F135" s="7" t="s">
        <v>26</v>
      </c>
      <c r="G135" s="6">
        <v>3</v>
      </c>
      <c r="H135" s="6">
        <v>3</v>
      </c>
      <c r="I135" s="7" t="s">
        <v>26</v>
      </c>
      <c r="J135" s="6">
        <v>3</v>
      </c>
      <c r="K135" s="7" t="s">
        <v>26</v>
      </c>
      <c r="L135" s="7" t="s">
        <v>26</v>
      </c>
      <c r="M135" s="7" t="s">
        <v>26</v>
      </c>
      <c r="N135" s="7" t="s">
        <v>26</v>
      </c>
    </row>
    <row r="136" spans="1:14" x14ac:dyDescent="0.3">
      <c r="A136" s="8" t="s">
        <v>145</v>
      </c>
      <c r="B136" s="6">
        <v>123</v>
      </c>
      <c r="C136" s="6">
        <v>1</v>
      </c>
      <c r="D136" s="7" t="s">
        <v>26</v>
      </c>
      <c r="E136" s="7" t="s">
        <v>26</v>
      </c>
      <c r="F136" s="7" t="s">
        <v>26</v>
      </c>
      <c r="G136" s="7" t="s">
        <v>26</v>
      </c>
      <c r="H136" s="7" t="s">
        <v>26</v>
      </c>
      <c r="I136" s="7" t="s">
        <v>26</v>
      </c>
      <c r="J136" s="7" t="s">
        <v>26</v>
      </c>
      <c r="K136" s="7" t="s">
        <v>26</v>
      </c>
      <c r="L136" s="7" t="s">
        <v>26</v>
      </c>
      <c r="M136" s="7" t="s">
        <v>26</v>
      </c>
      <c r="N136" s="7" t="s">
        <v>26</v>
      </c>
    </row>
    <row r="137" spans="1:14" x14ac:dyDescent="0.3">
      <c r="A137" s="8" t="s">
        <v>146</v>
      </c>
      <c r="B137" s="6">
        <v>352</v>
      </c>
      <c r="C137" s="6">
        <v>11</v>
      </c>
      <c r="D137" s="6">
        <v>4</v>
      </c>
      <c r="E137" s="6">
        <v>4</v>
      </c>
      <c r="F137" s="7" t="s">
        <v>26</v>
      </c>
      <c r="G137" s="6">
        <v>4</v>
      </c>
      <c r="H137" s="6">
        <v>7</v>
      </c>
      <c r="I137" s="6">
        <v>7</v>
      </c>
      <c r="J137" s="6">
        <v>11</v>
      </c>
      <c r="K137" s="6">
        <v>7</v>
      </c>
      <c r="L137" s="7" t="s">
        <v>26</v>
      </c>
      <c r="M137" s="7" t="s">
        <v>26</v>
      </c>
      <c r="N137" s="6">
        <v>9</v>
      </c>
    </row>
    <row r="138" spans="1:14" x14ac:dyDescent="0.3">
      <c r="A138" s="8" t="s">
        <v>147</v>
      </c>
      <c r="B138" s="6">
        <v>61</v>
      </c>
      <c r="C138" s="7" t="s">
        <v>26</v>
      </c>
      <c r="D138" s="7" t="s">
        <v>26</v>
      </c>
      <c r="E138" s="7" t="s">
        <v>26</v>
      </c>
      <c r="F138" s="7" t="s">
        <v>26</v>
      </c>
      <c r="G138" s="7" t="s">
        <v>26</v>
      </c>
      <c r="H138" s="7" t="s">
        <v>26</v>
      </c>
      <c r="I138" s="7" t="s">
        <v>26</v>
      </c>
      <c r="J138" s="7" t="s">
        <v>26</v>
      </c>
      <c r="K138" s="7" t="s">
        <v>26</v>
      </c>
      <c r="L138" s="7" t="s">
        <v>26</v>
      </c>
      <c r="M138" s="7" t="s">
        <v>26</v>
      </c>
      <c r="N138" s="7" t="s">
        <v>26</v>
      </c>
    </row>
    <row r="139" spans="1:14" x14ac:dyDescent="0.3">
      <c r="A139" s="8" t="s">
        <v>148</v>
      </c>
      <c r="B139" s="6">
        <v>212</v>
      </c>
      <c r="C139" s="7" t="s">
        <v>26</v>
      </c>
      <c r="D139" s="6">
        <v>1</v>
      </c>
      <c r="E139" s="7" t="s">
        <v>26</v>
      </c>
      <c r="F139" s="7" t="s">
        <v>26</v>
      </c>
      <c r="G139" s="7" t="s">
        <v>26</v>
      </c>
      <c r="H139" s="7" t="s">
        <v>26</v>
      </c>
      <c r="I139" s="7" t="s">
        <v>26</v>
      </c>
      <c r="J139" s="7" t="s">
        <v>26</v>
      </c>
      <c r="K139" s="7" t="s">
        <v>26</v>
      </c>
      <c r="L139" s="7" t="s">
        <v>26</v>
      </c>
      <c r="M139" s="7" t="s">
        <v>26</v>
      </c>
      <c r="N139" s="7" t="s">
        <v>26</v>
      </c>
    </row>
    <row r="140" spans="1:14" x14ac:dyDescent="0.3">
      <c r="A140" s="8" t="s">
        <v>149</v>
      </c>
      <c r="B140" s="6">
        <v>82</v>
      </c>
      <c r="C140" s="6">
        <v>1</v>
      </c>
      <c r="D140" s="7" t="s">
        <v>26</v>
      </c>
      <c r="E140" s="6">
        <v>1</v>
      </c>
      <c r="F140" s="7" t="s">
        <v>26</v>
      </c>
      <c r="G140" s="7" t="s">
        <v>26</v>
      </c>
      <c r="H140" s="7" t="s">
        <v>26</v>
      </c>
      <c r="I140" s="7" t="s">
        <v>26</v>
      </c>
      <c r="J140" s="7" t="s">
        <v>26</v>
      </c>
      <c r="K140" s="7" t="s">
        <v>26</v>
      </c>
      <c r="L140" s="7" t="s">
        <v>26</v>
      </c>
      <c r="M140" s="7" t="s">
        <v>26</v>
      </c>
      <c r="N140" s="7" t="s">
        <v>26</v>
      </c>
    </row>
    <row r="141" spans="1:14" x14ac:dyDescent="0.3">
      <c r="A141" s="8" t="s">
        <v>150</v>
      </c>
      <c r="B141" s="6">
        <v>223</v>
      </c>
      <c r="C141" s="6">
        <v>7</v>
      </c>
      <c r="D141" s="7" t="s">
        <v>26</v>
      </c>
      <c r="E141" s="6">
        <v>4</v>
      </c>
      <c r="F141" s="7" t="s">
        <v>26</v>
      </c>
      <c r="G141" s="6">
        <v>3</v>
      </c>
      <c r="H141" s="6">
        <v>5</v>
      </c>
      <c r="I141" s="7" t="s">
        <v>26</v>
      </c>
      <c r="J141" s="6">
        <v>5</v>
      </c>
      <c r="K141" s="6">
        <v>8</v>
      </c>
      <c r="L141" s="7" t="s">
        <v>26</v>
      </c>
      <c r="M141" s="6">
        <v>4</v>
      </c>
      <c r="N141" s="7" t="s">
        <v>26</v>
      </c>
    </row>
    <row r="142" spans="1:14" x14ac:dyDescent="0.3">
      <c r="A142" s="8" t="s">
        <v>151</v>
      </c>
      <c r="B142" s="6">
        <v>1056</v>
      </c>
      <c r="C142" s="6">
        <v>20</v>
      </c>
      <c r="D142" s="6">
        <v>12</v>
      </c>
      <c r="E142" s="6">
        <v>14</v>
      </c>
      <c r="F142" s="6">
        <v>8</v>
      </c>
      <c r="G142" s="6">
        <v>16</v>
      </c>
      <c r="H142" s="6">
        <v>12</v>
      </c>
      <c r="I142" s="6">
        <v>12</v>
      </c>
      <c r="J142" s="6">
        <v>13</v>
      </c>
      <c r="K142" s="7" t="s">
        <v>26</v>
      </c>
      <c r="L142" s="7" t="s">
        <v>26</v>
      </c>
      <c r="M142" s="6">
        <v>12</v>
      </c>
      <c r="N142" s="6">
        <v>17</v>
      </c>
    </row>
    <row r="143" spans="1:14" x14ac:dyDescent="0.3">
      <c r="A143" s="8" t="s">
        <v>152</v>
      </c>
      <c r="B143" s="6">
        <v>431</v>
      </c>
      <c r="C143" s="7" t="s">
        <v>26</v>
      </c>
      <c r="D143" s="7" t="s">
        <v>26</v>
      </c>
      <c r="E143" s="6">
        <v>5</v>
      </c>
      <c r="F143" s="7" t="s">
        <v>26</v>
      </c>
      <c r="G143" s="6">
        <v>3</v>
      </c>
      <c r="H143" s="7" t="s">
        <v>26</v>
      </c>
      <c r="I143" s="7" t="s">
        <v>26</v>
      </c>
      <c r="J143" s="6">
        <v>4</v>
      </c>
      <c r="K143" s="7" t="s">
        <v>26</v>
      </c>
      <c r="L143" s="7" t="s">
        <v>26</v>
      </c>
      <c r="M143" s="7" t="s">
        <v>26</v>
      </c>
      <c r="N143" s="7" t="s">
        <v>26</v>
      </c>
    </row>
    <row r="144" spans="1:14" x14ac:dyDescent="0.3">
      <c r="A144" s="8" t="s">
        <v>153</v>
      </c>
      <c r="B144" s="6">
        <v>268</v>
      </c>
      <c r="C144" s="6">
        <v>5</v>
      </c>
      <c r="D144" s="7" t="s">
        <v>26</v>
      </c>
      <c r="E144" s="7" t="s">
        <v>26</v>
      </c>
      <c r="F144" s="6">
        <v>3</v>
      </c>
      <c r="G144" s="7" t="s">
        <v>26</v>
      </c>
      <c r="H144" s="7" t="s">
        <v>26</v>
      </c>
      <c r="I144" s="7" t="s">
        <v>26</v>
      </c>
      <c r="J144" s="6">
        <v>4</v>
      </c>
      <c r="K144" s="6">
        <v>4</v>
      </c>
      <c r="L144" s="7" t="s">
        <v>26</v>
      </c>
      <c r="M144" s="7" t="s">
        <v>26</v>
      </c>
      <c r="N144" s="7" t="s">
        <v>26</v>
      </c>
    </row>
    <row r="145" spans="1:14" x14ac:dyDescent="0.3">
      <c r="A145" s="8" t="s">
        <v>154</v>
      </c>
      <c r="B145" s="6">
        <v>1620</v>
      </c>
      <c r="C145" s="6">
        <v>5</v>
      </c>
      <c r="D145" s="6">
        <v>4</v>
      </c>
      <c r="E145" s="6">
        <v>4</v>
      </c>
      <c r="F145" s="6">
        <v>3</v>
      </c>
      <c r="G145" s="6">
        <v>4</v>
      </c>
      <c r="H145" s="6">
        <v>3</v>
      </c>
      <c r="I145" s="6">
        <v>5</v>
      </c>
      <c r="J145" s="6">
        <v>3</v>
      </c>
      <c r="K145" s="6">
        <v>6</v>
      </c>
      <c r="L145" s="7" t="s">
        <v>26</v>
      </c>
      <c r="M145" s="7" t="s">
        <v>26</v>
      </c>
      <c r="N145" s="7" t="s">
        <v>26</v>
      </c>
    </row>
    <row r="146" spans="1:14" ht="16.2" x14ac:dyDescent="0.3">
      <c r="A146" s="8" t="s">
        <v>155</v>
      </c>
      <c r="B146" s="7" t="s">
        <v>26</v>
      </c>
      <c r="C146" s="6">
        <v>4</v>
      </c>
      <c r="D146" s="7" t="s">
        <v>26</v>
      </c>
      <c r="E146" s="7" t="s">
        <v>26</v>
      </c>
      <c r="F146" s="7" t="s">
        <v>26</v>
      </c>
      <c r="G146" s="6">
        <v>2</v>
      </c>
      <c r="H146" s="6">
        <v>4</v>
      </c>
      <c r="I146" s="7" t="s">
        <v>26</v>
      </c>
      <c r="J146" s="7" t="s">
        <v>26</v>
      </c>
      <c r="K146" s="7" t="s">
        <v>26</v>
      </c>
      <c r="L146" s="7" t="s">
        <v>26</v>
      </c>
      <c r="M146" s="7" t="s">
        <v>26</v>
      </c>
      <c r="N146" s="7" t="s">
        <v>26</v>
      </c>
    </row>
    <row r="148" spans="1:14" ht="16.2" x14ac:dyDescent="0.3">
      <c r="A148" s="5" t="s">
        <v>156</v>
      </c>
    </row>
    <row r="149" spans="1:14" x14ac:dyDescent="0.3">
      <c r="A149" s="5" t="s">
        <v>157</v>
      </c>
      <c r="B149" s="6">
        <v>5005</v>
      </c>
      <c r="C149" s="6">
        <v>53</v>
      </c>
      <c r="D149" s="6">
        <v>27</v>
      </c>
      <c r="E149" s="6">
        <v>32</v>
      </c>
      <c r="F149" s="6">
        <v>18</v>
      </c>
      <c r="G149" s="6">
        <v>32</v>
      </c>
      <c r="H149" s="6">
        <v>31</v>
      </c>
      <c r="I149" s="6">
        <v>30</v>
      </c>
      <c r="J149" s="6">
        <v>43</v>
      </c>
      <c r="K149" s="7" t="s">
        <v>26</v>
      </c>
      <c r="L149" s="7" t="s">
        <v>26</v>
      </c>
      <c r="M149" s="6">
        <v>29</v>
      </c>
      <c r="N149" s="6">
        <v>36</v>
      </c>
    </row>
    <row r="150" spans="1:14" x14ac:dyDescent="0.3">
      <c r="A150" s="8" t="s">
        <v>158</v>
      </c>
      <c r="B150" s="7" t="s">
        <v>26</v>
      </c>
      <c r="C150" s="6">
        <v>33</v>
      </c>
      <c r="D150" s="6">
        <v>18</v>
      </c>
      <c r="E150" s="6">
        <v>17</v>
      </c>
      <c r="F150" s="6">
        <v>15</v>
      </c>
      <c r="G150" s="6">
        <v>21</v>
      </c>
      <c r="H150" s="6">
        <v>20</v>
      </c>
      <c r="I150" s="6">
        <v>19</v>
      </c>
      <c r="J150" s="6">
        <v>21</v>
      </c>
      <c r="K150" s="7" t="s">
        <v>26</v>
      </c>
      <c r="L150" s="7" t="s">
        <v>26</v>
      </c>
      <c r="M150" s="7" t="s">
        <v>26</v>
      </c>
      <c r="N150" s="7" t="s">
        <v>26</v>
      </c>
    </row>
    <row r="151" spans="1:14" ht="16.2" x14ac:dyDescent="0.3">
      <c r="A151" s="9" t="s">
        <v>159</v>
      </c>
      <c r="B151" s="6">
        <v>530</v>
      </c>
      <c r="C151" s="6">
        <v>10</v>
      </c>
      <c r="D151" s="7" t="s">
        <v>26</v>
      </c>
      <c r="E151" s="6">
        <v>5</v>
      </c>
      <c r="F151" s="7" t="s">
        <v>26</v>
      </c>
      <c r="G151" s="6">
        <v>4</v>
      </c>
      <c r="H151" s="6">
        <v>8</v>
      </c>
      <c r="I151" s="6">
        <v>4</v>
      </c>
      <c r="J151" s="6">
        <v>7</v>
      </c>
      <c r="K151" s="7" t="s">
        <v>26</v>
      </c>
      <c r="L151" s="7" t="s">
        <v>26</v>
      </c>
      <c r="M151" s="7" t="s">
        <v>26</v>
      </c>
      <c r="N151" s="7" t="s">
        <v>26</v>
      </c>
    </row>
    <row r="152" spans="1:14" x14ac:dyDescent="0.3">
      <c r="A152" s="14" t="s">
        <v>160</v>
      </c>
      <c r="B152" s="6">
        <v>1069</v>
      </c>
      <c r="C152" s="12">
        <v>18</v>
      </c>
      <c r="D152" s="12">
        <v>14</v>
      </c>
      <c r="E152" s="12">
        <v>12</v>
      </c>
      <c r="F152" s="12">
        <v>9</v>
      </c>
      <c r="G152" s="12">
        <v>17</v>
      </c>
      <c r="H152" s="12">
        <v>11</v>
      </c>
      <c r="I152" s="12">
        <v>12</v>
      </c>
      <c r="J152" s="12">
        <v>11</v>
      </c>
      <c r="K152" s="13" t="s">
        <v>26</v>
      </c>
      <c r="L152" s="13" t="s">
        <v>26</v>
      </c>
      <c r="M152" s="12">
        <v>12</v>
      </c>
      <c r="N152" s="12">
        <v>17</v>
      </c>
    </row>
    <row r="153" spans="1:14" x14ac:dyDescent="0.3">
      <c r="A153" s="9" t="s">
        <v>161</v>
      </c>
      <c r="B153" s="6">
        <v>404</v>
      </c>
      <c r="C153" s="6">
        <v>5</v>
      </c>
      <c r="D153" s="7" t="s">
        <v>26</v>
      </c>
      <c r="E153" s="7" t="s">
        <v>26</v>
      </c>
      <c r="F153" s="6">
        <v>4</v>
      </c>
      <c r="G153" s="7" t="s">
        <v>26</v>
      </c>
      <c r="H153" s="7" t="s">
        <v>26</v>
      </c>
      <c r="I153" s="6">
        <v>3</v>
      </c>
      <c r="J153" s="6">
        <v>3</v>
      </c>
      <c r="K153" s="7" t="s">
        <v>26</v>
      </c>
      <c r="L153" s="7" t="s">
        <v>26</v>
      </c>
      <c r="M153" s="7" t="s">
        <v>26</v>
      </c>
      <c r="N153" s="7" t="s">
        <v>26</v>
      </c>
    </row>
    <row r="154" spans="1:14" ht="16.2" x14ac:dyDescent="0.3">
      <c r="A154" s="8" t="s">
        <v>162</v>
      </c>
      <c r="B154" s="7" t="s">
        <v>26</v>
      </c>
      <c r="C154" s="6">
        <v>20</v>
      </c>
      <c r="D154" s="6">
        <v>9</v>
      </c>
      <c r="E154" s="6">
        <v>15</v>
      </c>
      <c r="F154" s="6">
        <v>3</v>
      </c>
      <c r="G154" s="6">
        <v>11</v>
      </c>
      <c r="H154" s="6">
        <v>11</v>
      </c>
      <c r="I154" s="6">
        <v>11</v>
      </c>
      <c r="J154" s="6">
        <v>22</v>
      </c>
      <c r="K154" s="7" t="s">
        <v>26</v>
      </c>
      <c r="L154" s="7" t="s">
        <v>26</v>
      </c>
      <c r="M154" s="7" t="s">
        <v>26</v>
      </c>
      <c r="N154" s="7" t="s">
        <v>26</v>
      </c>
    </row>
    <row r="155" spans="1:14" x14ac:dyDescent="0.3">
      <c r="A155" s="9" t="s">
        <v>163</v>
      </c>
      <c r="B155" s="6">
        <v>1561</v>
      </c>
      <c r="C155" s="6">
        <v>3</v>
      </c>
      <c r="D155" s="6">
        <v>2</v>
      </c>
      <c r="E155" s="6">
        <v>3</v>
      </c>
      <c r="F155" s="6">
        <v>1</v>
      </c>
      <c r="G155" s="6">
        <v>3</v>
      </c>
      <c r="H155" s="7" t="s">
        <v>26</v>
      </c>
      <c r="I155" s="6">
        <v>4</v>
      </c>
      <c r="J155" s="6">
        <v>5</v>
      </c>
      <c r="K155" s="7" t="s">
        <v>26</v>
      </c>
      <c r="L155" s="7" t="s">
        <v>26</v>
      </c>
      <c r="M155" s="7" t="s">
        <v>26</v>
      </c>
      <c r="N155" s="6">
        <v>1</v>
      </c>
    </row>
    <row r="156" spans="1:14" x14ac:dyDescent="0.3">
      <c r="A156" s="9" t="s">
        <v>164</v>
      </c>
      <c r="B156" s="6">
        <v>48</v>
      </c>
      <c r="C156" s="6">
        <v>1</v>
      </c>
      <c r="D156" s="7" t="s">
        <v>26</v>
      </c>
      <c r="E156" s="7" t="s">
        <v>26</v>
      </c>
      <c r="F156" s="7" t="s">
        <v>26</v>
      </c>
      <c r="G156" s="7" t="s">
        <v>26</v>
      </c>
      <c r="H156" s="7" t="s">
        <v>26</v>
      </c>
      <c r="I156" s="7" t="s">
        <v>26</v>
      </c>
      <c r="J156" s="7" t="s">
        <v>26</v>
      </c>
      <c r="K156" s="7" t="s">
        <v>26</v>
      </c>
      <c r="L156" s="7" t="s">
        <v>26</v>
      </c>
      <c r="M156" s="7" t="s">
        <v>26</v>
      </c>
      <c r="N156" s="7" t="s">
        <v>26</v>
      </c>
    </row>
    <row r="157" spans="1:14" x14ac:dyDescent="0.3">
      <c r="A157" s="9" t="s">
        <v>165</v>
      </c>
      <c r="B157" s="6">
        <v>100</v>
      </c>
      <c r="C157" s="7" t="s">
        <v>26</v>
      </c>
      <c r="D157" s="7" t="s">
        <v>26</v>
      </c>
      <c r="E157" s="7" t="s">
        <v>26</v>
      </c>
      <c r="F157" s="7" t="s">
        <v>26</v>
      </c>
      <c r="G157" s="7" t="s">
        <v>26</v>
      </c>
      <c r="H157" s="7" t="s">
        <v>26</v>
      </c>
      <c r="I157" s="7" t="s">
        <v>26</v>
      </c>
      <c r="J157" s="7" t="s">
        <v>26</v>
      </c>
      <c r="K157" s="7" t="s">
        <v>26</v>
      </c>
      <c r="L157" s="7" t="s">
        <v>26</v>
      </c>
      <c r="M157" s="7" t="s">
        <v>26</v>
      </c>
      <c r="N157" s="7" t="s">
        <v>26</v>
      </c>
    </row>
    <row r="158" spans="1:14" x14ac:dyDescent="0.3">
      <c r="A158" s="9" t="s">
        <v>166</v>
      </c>
      <c r="B158" s="6">
        <v>598</v>
      </c>
      <c r="C158" s="6">
        <v>11</v>
      </c>
      <c r="D158" s="6">
        <v>4</v>
      </c>
      <c r="E158" s="6">
        <v>11</v>
      </c>
      <c r="F158" s="7" t="s">
        <v>26</v>
      </c>
      <c r="G158" s="6">
        <v>6</v>
      </c>
      <c r="H158" s="6">
        <v>8</v>
      </c>
      <c r="I158" s="6">
        <v>7</v>
      </c>
      <c r="J158" s="6">
        <v>14</v>
      </c>
      <c r="K158" s="7" t="s">
        <v>26</v>
      </c>
      <c r="L158" s="7" t="s">
        <v>26</v>
      </c>
      <c r="M158" s="6">
        <v>4</v>
      </c>
      <c r="N158" s="7" t="s">
        <v>26</v>
      </c>
    </row>
    <row r="159" spans="1:14" x14ac:dyDescent="0.3">
      <c r="A159" s="9" t="s">
        <v>167</v>
      </c>
      <c r="B159" s="6">
        <v>178</v>
      </c>
      <c r="C159" s="7" t="s">
        <v>26</v>
      </c>
      <c r="D159" s="7" t="s">
        <v>26</v>
      </c>
      <c r="E159" s="7" t="s">
        <v>26</v>
      </c>
      <c r="F159" s="7" t="s">
        <v>26</v>
      </c>
      <c r="G159" s="7" t="s">
        <v>26</v>
      </c>
      <c r="H159" s="7" t="s">
        <v>26</v>
      </c>
      <c r="I159" s="7" t="s">
        <v>26</v>
      </c>
      <c r="J159" s="7" t="s">
        <v>26</v>
      </c>
      <c r="K159" s="7" t="s">
        <v>26</v>
      </c>
      <c r="L159" s="7" t="s">
        <v>26</v>
      </c>
      <c r="M159" s="7" t="s">
        <v>26</v>
      </c>
      <c r="N159" s="7" t="s">
        <v>26</v>
      </c>
    </row>
    <row r="160" spans="1:14" x14ac:dyDescent="0.3">
      <c r="A160" s="9" t="s">
        <v>168</v>
      </c>
      <c r="B160" s="6">
        <v>306</v>
      </c>
      <c r="C160" s="6">
        <v>3</v>
      </c>
      <c r="D160" s="6">
        <v>3</v>
      </c>
      <c r="E160" s="7" t="s">
        <v>26</v>
      </c>
      <c r="F160" s="7" t="s">
        <v>26</v>
      </c>
      <c r="G160" s="7" t="s">
        <v>26</v>
      </c>
      <c r="H160" s="7" t="s">
        <v>26</v>
      </c>
      <c r="I160" s="7" t="s">
        <v>26</v>
      </c>
      <c r="J160" s="7" t="s">
        <v>26</v>
      </c>
      <c r="K160" s="7" t="s">
        <v>26</v>
      </c>
      <c r="L160" s="7" t="s">
        <v>26</v>
      </c>
      <c r="M160" s="7" t="s">
        <v>26</v>
      </c>
      <c r="N160" s="7" t="s">
        <v>26</v>
      </c>
    </row>
    <row r="161" spans="1:15" x14ac:dyDescent="0.3">
      <c r="A161" s="9" t="s">
        <v>169</v>
      </c>
      <c r="B161" s="6">
        <v>200</v>
      </c>
      <c r="C161" s="7" t="s">
        <v>26</v>
      </c>
      <c r="D161" s="7" t="s">
        <v>26</v>
      </c>
      <c r="E161" s="7" t="s">
        <v>26</v>
      </c>
      <c r="F161" s="7" t="s">
        <v>26</v>
      </c>
      <c r="G161" s="7" t="s">
        <v>26</v>
      </c>
      <c r="H161" s="7" t="s">
        <v>26</v>
      </c>
      <c r="I161" s="7" t="s">
        <v>26</v>
      </c>
      <c r="J161" s="7" t="s">
        <v>26</v>
      </c>
      <c r="K161" s="7" t="s">
        <v>26</v>
      </c>
      <c r="L161" s="7" t="s">
        <v>26</v>
      </c>
      <c r="M161" s="7" t="s">
        <v>26</v>
      </c>
      <c r="N161" s="6">
        <v>3</v>
      </c>
    </row>
    <row r="163" spans="1:15" ht="16.2" x14ac:dyDescent="0.3">
      <c r="A163" s="5" t="s">
        <v>170</v>
      </c>
      <c r="B163" s="6">
        <v>481</v>
      </c>
      <c r="C163" s="6">
        <v>8</v>
      </c>
      <c r="D163" s="6">
        <v>4</v>
      </c>
      <c r="E163" s="6">
        <v>3</v>
      </c>
      <c r="F163" s="7" t="s">
        <v>26</v>
      </c>
      <c r="G163" s="6">
        <v>5</v>
      </c>
      <c r="H163" s="6">
        <v>8</v>
      </c>
      <c r="I163" s="7" t="s">
        <v>26</v>
      </c>
      <c r="J163" s="6">
        <v>6</v>
      </c>
      <c r="K163" s="7" t="s">
        <v>26</v>
      </c>
      <c r="L163" s="7" t="s">
        <v>26</v>
      </c>
      <c r="M163" s="6">
        <v>7</v>
      </c>
      <c r="N163" s="7" t="s">
        <v>26</v>
      </c>
    </row>
    <row r="164" spans="1:15" x14ac:dyDescent="0.3">
      <c r="A164" s="8" t="s">
        <v>171</v>
      </c>
      <c r="B164" s="6">
        <v>90</v>
      </c>
      <c r="C164" s="6">
        <v>4</v>
      </c>
      <c r="D164" s="7" t="s">
        <v>26</v>
      </c>
      <c r="E164" s="6">
        <v>2</v>
      </c>
      <c r="F164" s="7" t="s">
        <v>26</v>
      </c>
      <c r="G164" s="6">
        <v>3</v>
      </c>
      <c r="H164" s="6">
        <v>5</v>
      </c>
      <c r="I164" s="7" t="s">
        <v>26</v>
      </c>
      <c r="J164" s="6">
        <v>3</v>
      </c>
      <c r="K164" s="7" t="s">
        <v>26</v>
      </c>
      <c r="L164" s="6">
        <v>3</v>
      </c>
      <c r="M164" s="6">
        <v>5</v>
      </c>
      <c r="N164" s="7" t="s">
        <v>26</v>
      </c>
    </row>
    <row r="165" spans="1:15" x14ac:dyDescent="0.3">
      <c r="A165" s="8" t="s">
        <v>172</v>
      </c>
      <c r="B165" s="6">
        <v>84</v>
      </c>
      <c r="C165" s="7" t="s">
        <v>26</v>
      </c>
      <c r="D165" s="7" t="s">
        <v>26</v>
      </c>
      <c r="E165" s="7" t="s">
        <v>26</v>
      </c>
      <c r="F165" s="7" t="s">
        <v>26</v>
      </c>
      <c r="G165" s="6">
        <v>1</v>
      </c>
      <c r="H165" s="6">
        <v>1</v>
      </c>
      <c r="I165" s="7" t="s">
        <v>26</v>
      </c>
      <c r="J165" s="7" t="s">
        <v>26</v>
      </c>
      <c r="K165" s="7" t="s">
        <v>26</v>
      </c>
      <c r="L165" s="7" t="s">
        <v>26</v>
      </c>
      <c r="M165" s="6">
        <v>1</v>
      </c>
      <c r="N165" s="7" t="s">
        <v>26</v>
      </c>
    </row>
    <row r="166" spans="1:15" x14ac:dyDescent="0.3">
      <c r="A166" s="8" t="s">
        <v>173</v>
      </c>
      <c r="B166" s="6">
        <v>303</v>
      </c>
      <c r="C166" s="6">
        <v>4</v>
      </c>
      <c r="D166" s="6">
        <v>1</v>
      </c>
      <c r="E166" s="7" t="s">
        <v>26</v>
      </c>
      <c r="F166" s="7" t="s">
        <v>26</v>
      </c>
      <c r="G166" s="6">
        <v>1</v>
      </c>
      <c r="H166" s="7" t="s">
        <v>26</v>
      </c>
      <c r="I166" s="7" t="s">
        <v>26</v>
      </c>
      <c r="J166" s="6">
        <v>3</v>
      </c>
      <c r="K166" s="7" t="s">
        <v>26</v>
      </c>
      <c r="L166" s="7" t="s">
        <v>26</v>
      </c>
      <c r="M166" s="6">
        <v>1</v>
      </c>
      <c r="N166" s="7" t="s">
        <v>26</v>
      </c>
    </row>
    <row r="167" spans="1:15" x14ac:dyDescent="0.3">
      <c r="A167" s="3" t="s">
        <v>9</v>
      </c>
      <c r="B167" s="41" t="s">
        <v>9</v>
      </c>
      <c r="C167" s="42"/>
      <c r="D167" s="42"/>
      <c r="E167" s="42"/>
      <c r="F167" s="42"/>
      <c r="G167" s="42"/>
      <c r="H167" s="42"/>
      <c r="I167" s="42"/>
      <c r="J167" s="42"/>
      <c r="K167" s="42"/>
      <c r="L167" s="42"/>
      <c r="M167" s="42"/>
      <c r="N167" s="42"/>
      <c r="O167" s="42"/>
    </row>
    <row r="168" spans="1:15" ht="15.75" customHeight="1" x14ac:dyDescent="0.3">
      <c r="A168" s="41" t="s">
        <v>174</v>
      </c>
      <c r="B168" s="42"/>
      <c r="C168" s="42"/>
      <c r="D168" s="42"/>
      <c r="E168" s="42"/>
      <c r="F168" s="42"/>
      <c r="G168" s="42"/>
      <c r="H168" s="42"/>
      <c r="I168" s="42"/>
      <c r="J168" s="42"/>
      <c r="K168" s="42"/>
      <c r="L168" s="42"/>
      <c r="M168" s="42"/>
      <c r="N168" s="42"/>
    </row>
    <row r="169" spans="1:15" ht="15.75" customHeight="1" x14ac:dyDescent="0.3">
      <c r="A169" s="41" t="s">
        <v>175</v>
      </c>
      <c r="B169" s="42"/>
      <c r="C169" s="42"/>
      <c r="D169" s="42"/>
      <c r="E169" s="42"/>
      <c r="F169" s="42"/>
      <c r="G169" s="42"/>
      <c r="H169" s="42"/>
      <c r="I169" s="42"/>
      <c r="J169" s="42"/>
      <c r="K169" s="42"/>
      <c r="L169" s="42"/>
      <c r="M169" s="42"/>
      <c r="N169" s="42"/>
    </row>
    <row r="170" spans="1:15" ht="15.75" customHeight="1" x14ac:dyDescent="0.3">
      <c r="A170" s="41" t="s">
        <v>176</v>
      </c>
      <c r="B170" s="42"/>
      <c r="C170" s="42"/>
      <c r="D170" s="42"/>
      <c r="E170" s="42"/>
      <c r="F170" s="42"/>
      <c r="G170" s="42"/>
      <c r="H170" s="42"/>
      <c r="I170" s="42"/>
      <c r="J170" s="42"/>
      <c r="K170" s="42"/>
      <c r="L170" s="42"/>
      <c r="M170" s="42"/>
      <c r="N170" s="42"/>
    </row>
    <row r="171" spans="1:15" ht="15.75" customHeight="1" x14ac:dyDescent="0.3">
      <c r="A171" s="41" t="s">
        <v>177</v>
      </c>
      <c r="B171" s="42"/>
      <c r="C171" s="42"/>
      <c r="D171" s="42"/>
      <c r="E171" s="42"/>
      <c r="F171" s="42"/>
      <c r="G171" s="42"/>
      <c r="H171" s="42"/>
      <c r="I171" s="42"/>
      <c r="J171" s="42"/>
      <c r="K171" s="42"/>
      <c r="L171" s="42"/>
      <c r="M171" s="42"/>
      <c r="N171" s="42"/>
    </row>
    <row r="172" spans="1:15" ht="15.75" customHeight="1" x14ac:dyDescent="0.3">
      <c r="A172" s="41" t="s">
        <v>178</v>
      </c>
      <c r="B172" s="42"/>
      <c r="C172" s="42"/>
      <c r="D172" s="42"/>
      <c r="E172" s="42"/>
      <c r="F172" s="42"/>
      <c r="G172" s="42"/>
      <c r="H172" s="42"/>
      <c r="I172" s="42"/>
      <c r="J172" s="42"/>
      <c r="K172" s="42"/>
      <c r="L172" s="42"/>
      <c r="M172" s="42"/>
      <c r="N172" s="42"/>
    </row>
    <row r="173" spans="1:15" ht="15.75" customHeight="1" x14ac:dyDescent="0.3">
      <c r="A173" s="41" t="s">
        <v>179</v>
      </c>
      <c r="B173" s="42"/>
      <c r="C173" s="42"/>
      <c r="D173" s="42"/>
      <c r="E173" s="42"/>
      <c r="F173" s="42"/>
      <c r="G173" s="42"/>
      <c r="H173" s="42"/>
      <c r="I173" s="42"/>
      <c r="J173" s="42"/>
      <c r="K173" s="42"/>
      <c r="L173" s="42"/>
      <c r="M173" s="42"/>
      <c r="N173" s="42"/>
    </row>
    <row r="174" spans="1:15" ht="31.5" customHeight="1" x14ac:dyDescent="0.3">
      <c r="A174" s="41" t="s">
        <v>180</v>
      </c>
      <c r="B174" s="42"/>
      <c r="C174" s="42"/>
      <c r="D174" s="42"/>
      <c r="E174" s="42"/>
      <c r="F174" s="42"/>
      <c r="G174" s="42"/>
      <c r="H174" s="42"/>
      <c r="I174" s="42"/>
      <c r="J174" s="42"/>
      <c r="K174" s="42"/>
      <c r="L174" s="42"/>
      <c r="M174" s="42"/>
      <c r="N174" s="42"/>
    </row>
    <row r="175" spans="1:15" ht="15.75" customHeight="1" x14ac:dyDescent="0.3">
      <c r="A175" s="41" t="s">
        <v>181</v>
      </c>
      <c r="B175" s="42"/>
      <c r="C175" s="42"/>
      <c r="D175" s="42"/>
      <c r="E175" s="42"/>
      <c r="F175" s="42"/>
      <c r="G175" s="42"/>
      <c r="H175" s="42"/>
      <c r="I175" s="42"/>
      <c r="J175" s="42"/>
      <c r="K175" s="42"/>
      <c r="L175" s="42"/>
      <c r="M175" s="42"/>
      <c r="N175" s="42"/>
    </row>
    <row r="176" spans="1:15" ht="47.25" customHeight="1" x14ac:dyDescent="0.3">
      <c r="A176" s="41" t="s">
        <v>182</v>
      </c>
      <c r="B176" s="42"/>
      <c r="C176" s="42"/>
      <c r="D176" s="42"/>
      <c r="E176" s="42"/>
      <c r="F176" s="42"/>
      <c r="G176" s="42"/>
      <c r="H176" s="42"/>
      <c r="I176" s="42"/>
      <c r="J176" s="42"/>
      <c r="K176" s="42"/>
      <c r="L176" s="42"/>
      <c r="M176" s="42"/>
      <c r="N176" s="42"/>
    </row>
    <row r="177" spans="1:14" ht="31.5" customHeight="1" x14ac:dyDescent="0.3">
      <c r="A177" s="41" t="s">
        <v>183</v>
      </c>
      <c r="B177" s="42"/>
      <c r="C177" s="42"/>
      <c r="D177" s="42"/>
      <c r="E177" s="42"/>
      <c r="F177" s="42"/>
      <c r="G177" s="42"/>
      <c r="H177" s="42"/>
      <c r="I177" s="42"/>
      <c r="J177" s="42"/>
      <c r="K177" s="42"/>
      <c r="L177" s="42"/>
      <c r="M177" s="42"/>
      <c r="N177" s="42"/>
    </row>
    <row r="178" spans="1:14" ht="15.75" customHeight="1" x14ac:dyDescent="0.3">
      <c r="A178" s="41" t="s">
        <v>184</v>
      </c>
      <c r="B178" s="42"/>
      <c r="C178" s="42"/>
      <c r="D178" s="42"/>
      <c r="E178" s="42"/>
      <c r="F178" s="42"/>
      <c r="G178" s="42"/>
      <c r="H178" s="42"/>
      <c r="I178" s="42"/>
      <c r="J178" s="42"/>
      <c r="K178" s="42"/>
      <c r="L178" s="42"/>
      <c r="M178" s="42"/>
      <c r="N178" s="42"/>
    </row>
    <row r="179" spans="1:14" ht="31.5" customHeight="1" x14ac:dyDescent="0.3">
      <c r="A179" s="41" t="s">
        <v>185</v>
      </c>
      <c r="B179" s="42"/>
      <c r="C179" s="42"/>
      <c r="D179" s="42"/>
      <c r="E179" s="42"/>
      <c r="F179" s="42"/>
      <c r="G179" s="42"/>
      <c r="H179" s="42"/>
      <c r="I179" s="42"/>
      <c r="J179" s="42"/>
      <c r="K179" s="42"/>
      <c r="L179" s="42"/>
      <c r="M179" s="42"/>
      <c r="N179" s="42"/>
    </row>
    <row r="180" spans="1:14" ht="31.5" customHeight="1" x14ac:dyDescent="0.3">
      <c r="A180" s="41" t="s">
        <v>186</v>
      </c>
      <c r="B180" s="42"/>
      <c r="C180" s="42"/>
      <c r="D180" s="42"/>
      <c r="E180" s="42"/>
      <c r="F180" s="42"/>
      <c r="G180" s="42"/>
      <c r="H180" s="42"/>
      <c r="I180" s="42"/>
      <c r="J180" s="42"/>
      <c r="K180" s="42"/>
      <c r="L180" s="42"/>
      <c r="M180" s="42"/>
      <c r="N180" s="42"/>
    </row>
    <row r="181" spans="1:14" ht="15.75" customHeight="1" x14ac:dyDescent="0.3">
      <c r="A181" s="41" t="s">
        <v>187</v>
      </c>
      <c r="B181" s="42"/>
      <c r="C181" s="42"/>
      <c r="D181" s="42"/>
      <c r="E181" s="42"/>
      <c r="F181" s="42"/>
      <c r="G181" s="42"/>
      <c r="H181" s="42"/>
      <c r="I181" s="42"/>
      <c r="J181" s="42"/>
      <c r="K181" s="42"/>
      <c r="L181" s="42"/>
      <c r="M181" s="42"/>
      <c r="N181" s="42"/>
    </row>
  </sheetData>
  <mergeCells count="20">
    <mergeCell ref="A180:N180"/>
    <mergeCell ref="A181:N181"/>
    <mergeCell ref="A174:N174"/>
    <mergeCell ref="A175:N175"/>
    <mergeCell ref="A176:N176"/>
    <mergeCell ref="A177:N177"/>
    <mergeCell ref="A178:N178"/>
    <mergeCell ref="A179:N179"/>
    <mergeCell ref="A173:N173"/>
    <mergeCell ref="A1:N1"/>
    <mergeCell ref="B2:O2"/>
    <mergeCell ref="A3:A4"/>
    <mergeCell ref="C3:N3"/>
    <mergeCell ref="B5:O5"/>
    <mergeCell ref="B167:O167"/>
    <mergeCell ref="A168:N168"/>
    <mergeCell ref="A169:N169"/>
    <mergeCell ref="A170:N170"/>
    <mergeCell ref="A171:N171"/>
    <mergeCell ref="A172:N17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83925-91E8-4013-8808-A9DABB3D323F}">
  <dimension ref="A1:K171"/>
  <sheetViews>
    <sheetView workbookViewId="0">
      <selection activeCell="A172" sqref="A172"/>
    </sheetView>
  </sheetViews>
  <sheetFormatPr defaultRowHeight="14.4" x14ac:dyDescent="0.3"/>
  <cols>
    <col min="1" max="1" width="70" customWidth="1"/>
    <col min="2" max="10" width="15" customWidth="1"/>
  </cols>
  <sheetData>
    <row r="1" spans="1:11" ht="15.75" customHeight="1" x14ac:dyDescent="0.3">
      <c r="A1" s="41" t="s">
        <v>196</v>
      </c>
      <c r="B1" s="42"/>
      <c r="C1" s="42"/>
      <c r="D1" s="42"/>
      <c r="E1" s="42"/>
      <c r="F1" s="42"/>
      <c r="G1" s="42"/>
      <c r="H1" s="42"/>
      <c r="I1" s="42"/>
      <c r="J1" s="42"/>
    </row>
    <row r="2" spans="1:11" x14ac:dyDescent="0.3">
      <c r="A2" s="3" t="s">
        <v>9</v>
      </c>
      <c r="B2" s="41" t="s">
        <v>9</v>
      </c>
      <c r="C2" s="42"/>
      <c r="D2" s="42"/>
      <c r="E2" s="42"/>
      <c r="F2" s="42"/>
      <c r="G2" s="42"/>
      <c r="H2" s="42"/>
      <c r="I2" s="42"/>
      <c r="J2" s="42"/>
      <c r="K2" s="42"/>
    </row>
    <row r="3" spans="1:11" ht="31.5" customHeight="1" x14ac:dyDescent="0.3">
      <c r="A3" s="43" t="s">
        <v>10</v>
      </c>
      <c r="B3" s="4" t="s">
        <v>11</v>
      </c>
      <c r="C3" s="43" t="s">
        <v>197</v>
      </c>
      <c r="D3" s="42"/>
      <c r="E3" s="42"/>
      <c r="F3" s="42"/>
      <c r="G3" s="42"/>
      <c r="H3" s="42"/>
      <c r="I3" s="42"/>
      <c r="J3" s="42"/>
    </row>
    <row r="4" spans="1:11" x14ac:dyDescent="0.3">
      <c r="A4" s="42"/>
      <c r="B4" s="4" t="s">
        <v>198</v>
      </c>
      <c r="C4" s="4" t="s">
        <v>199</v>
      </c>
      <c r="D4" s="4" t="s">
        <v>200</v>
      </c>
      <c r="E4" s="4" t="s">
        <v>201</v>
      </c>
      <c r="F4" s="4" t="s">
        <v>202</v>
      </c>
      <c r="G4" s="4" t="s">
        <v>203</v>
      </c>
      <c r="H4" s="4" t="s">
        <v>204</v>
      </c>
      <c r="I4" s="4" t="s">
        <v>205</v>
      </c>
      <c r="J4" s="4" t="s">
        <v>198</v>
      </c>
    </row>
    <row r="5" spans="1:11" x14ac:dyDescent="0.3">
      <c r="A5" s="3" t="s">
        <v>9</v>
      </c>
      <c r="B5" s="41" t="s">
        <v>9</v>
      </c>
      <c r="C5" s="42"/>
      <c r="D5" s="42"/>
      <c r="E5" s="42"/>
      <c r="F5" s="42"/>
      <c r="G5" s="42"/>
      <c r="H5" s="42"/>
      <c r="I5" s="42"/>
      <c r="J5" s="42"/>
      <c r="K5" s="42"/>
    </row>
    <row r="7" spans="1:11" x14ac:dyDescent="0.3">
      <c r="A7" s="5" t="s">
        <v>25</v>
      </c>
      <c r="B7" s="6">
        <v>4690</v>
      </c>
      <c r="C7" s="15">
        <v>27</v>
      </c>
      <c r="D7" s="15">
        <v>18</v>
      </c>
      <c r="E7" s="15">
        <v>47</v>
      </c>
      <c r="F7" s="15">
        <v>44</v>
      </c>
      <c r="G7" s="15">
        <v>32</v>
      </c>
      <c r="H7" s="15">
        <v>27</v>
      </c>
      <c r="I7" s="15">
        <v>35</v>
      </c>
      <c r="J7" s="15">
        <v>40</v>
      </c>
    </row>
    <row r="9" spans="1:11" x14ac:dyDescent="0.3">
      <c r="A9" s="5" t="s">
        <v>27</v>
      </c>
    </row>
    <row r="10" spans="1:11" ht="16.2" x14ac:dyDescent="0.3">
      <c r="A10" s="8" t="s">
        <v>28</v>
      </c>
      <c r="B10" s="6">
        <v>3651</v>
      </c>
      <c r="C10" s="6">
        <v>22</v>
      </c>
      <c r="D10" s="6">
        <v>18</v>
      </c>
      <c r="E10" s="6">
        <v>43</v>
      </c>
      <c r="F10" s="6">
        <v>38</v>
      </c>
      <c r="G10" s="6">
        <v>27</v>
      </c>
      <c r="H10" s="6">
        <v>24</v>
      </c>
      <c r="I10" s="6">
        <v>27</v>
      </c>
      <c r="J10" s="6">
        <v>37</v>
      </c>
    </row>
    <row r="11" spans="1:11" ht="16.2" x14ac:dyDescent="0.3">
      <c r="A11" s="8" t="s">
        <v>29</v>
      </c>
      <c r="B11" s="6">
        <v>1039</v>
      </c>
      <c r="C11" s="6">
        <v>5</v>
      </c>
      <c r="D11" s="7" t="s">
        <v>26</v>
      </c>
      <c r="E11" s="6">
        <v>4</v>
      </c>
      <c r="F11" s="6">
        <v>6</v>
      </c>
      <c r="G11" s="6">
        <v>5</v>
      </c>
      <c r="H11" s="6">
        <v>3</v>
      </c>
      <c r="I11" s="6">
        <v>8</v>
      </c>
      <c r="J11" s="6">
        <v>3</v>
      </c>
    </row>
    <row r="13" spans="1:11" x14ac:dyDescent="0.3">
      <c r="A13" s="5" t="s">
        <v>30</v>
      </c>
    </row>
    <row r="14" spans="1:11" x14ac:dyDescent="0.3">
      <c r="A14" s="8" t="s">
        <v>32</v>
      </c>
      <c r="B14" s="6">
        <v>4322</v>
      </c>
      <c r="C14" s="6">
        <v>26</v>
      </c>
      <c r="D14" s="6">
        <v>18</v>
      </c>
      <c r="E14" s="6">
        <v>47</v>
      </c>
      <c r="F14" s="6">
        <v>43</v>
      </c>
      <c r="G14" s="6">
        <v>31</v>
      </c>
      <c r="H14" s="6">
        <v>24</v>
      </c>
      <c r="I14" s="6">
        <v>34</v>
      </c>
      <c r="J14" s="6">
        <v>40</v>
      </c>
    </row>
    <row r="15" spans="1:11" x14ac:dyDescent="0.3">
      <c r="A15" s="8" t="s">
        <v>31</v>
      </c>
      <c r="B15" s="6">
        <v>368</v>
      </c>
      <c r="C15" s="7" t="s">
        <v>26</v>
      </c>
      <c r="D15" s="7" t="s">
        <v>26</v>
      </c>
      <c r="E15" s="7" t="s">
        <v>26</v>
      </c>
      <c r="F15" s="7" t="s">
        <v>26</v>
      </c>
      <c r="G15" s="7" t="s">
        <v>26</v>
      </c>
      <c r="H15" s="6">
        <v>3</v>
      </c>
      <c r="I15" s="7" t="s">
        <v>26</v>
      </c>
      <c r="J15" s="7" t="s">
        <v>26</v>
      </c>
    </row>
    <row r="17" spans="1:10" x14ac:dyDescent="0.3">
      <c r="A17" s="5" t="s">
        <v>33</v>
      </c>
    </row>
    <row r="18" spans="1:10" x14ac:dyDescent="0.3">
      <c r="A18" s="8" t="s">
        <v>206</v>
      </c>
      <c r="B18" s="6">
        <v>16</v>
      </c>
      <c r="C18" s="7" t="s">
        <v>26</v>
      </c>
      <c r="D18" s="7" t="s">
        <v>26</v>
      </c>
      <c r="E18" s="7" t="s">
        <v>26</v>
      </c>
      <c r="F18" s="7" t="s">
        <v>26</v>
      </c>
      <c r="G18" s="7" t="s">
        <v>26</v>
      </c>
      <c r="H18" s="7" t="s">
        <v>26</v>
      </c>
      <c r="I18" s="7" t="s">
        <v>26</v>
      </c>
      <c r="J18" s="7" t="s">
        <v>26</v>
      </c>
    </row>
    <row r="19" spans="1:10" x14ac:dyDescent="0.3">
      <c r="A19" s="8" t="s">
        <v>207</v>
      </c>
      <c r="B19" s="6">
        <v>18</v>
      </c>
      <c r="C19" s="7" t="s">
        <v>26</v>
      </c>
      <c r="D19" s="7" t="s">
        <v>26</v>
      </c>
      <c r="E19" s="7" t="s">
        <v>26</v>
      </c>
      <c r="F19" s="7" t="s">
        <v>26</v>
      </c>
      <c r="G19" s="7" t="s">
        <v>26</v>
      </c>
      <c r="H19" s="7" t="s">
        <v>26</v>
      </c>
      <c r="I19" s="7" t="s">
        <v>26</v>
      </c>
      <c r="J19" s="7" t="s">
        <v>26</v>
      </c>
    </row>
    <row r="20" spans="1:10" x14ac:dyDescent="0.3">
      <c r="A20" s="8" t="s">
        <v>208</v>
      </c>
      <c r="B20" s="6">
        <v>56</v>
      </c>
      <c r="C20" s="7" t="s">
        <v>26</v>
      </c>
      <c r="D20" s="7" t="s">
        <v>26</v>
      </c>
      <c r="E20" s="7" t="s">
        <v>26</v>
      </c>
      <c r="F20" s="7" t="s">
        <v>26</v>
      </c>
      <c r="G20" s="7" t="s">
        <v>26</v>
      </c>
      <c r="H20" s="7" t="s">
        <v>26</v>
      </c>
      <c r="I20" s="7" t="s">
        <v>26</v>
      </c>
      <c r="J20" s="7" t="s">
        <v>26</v>
      </c>
    </row>
    <row r="21" spans="1:10" x14ac:dyDescent="0.3">
      <c r="A21" s="8" t="s">
        <v>209</v>
      </c>
      <c r="B21" s="6">
        <v>245</v>
      </c>
      <c r="C21" s="6">
        <v>3</v>
      </c>
      <c r="D21" s="6">
        <v>3</v>
      </c>
      <c r="E21" s="6">
        <v>5</v>
      </c>
      <c r="F21" s="7" t="s">
        <v>26</v>
      </c>
      <c r="G21" s="7" t="s">
        <v>26</v>
      </c>
      <c r="H21" s="7" t="s">
        <v>26</v>
      </c>
      <c r="I21" s="6">
        <v>3</v>
      </c>
      <c r="J21" s="7" t="s">
        <v>26</v>
      </c>
    </row>
    <row r="22" spans="1:10" x14ac:dyDescent="0.3">
      <c r="A22" s="8" t="s">
        <v>210</v>
      </c>
      <c r="B22" s="6">
        <v>785</v>
      </c>
      <c r="C22" s="6">
        <v>6</v>
      </c>
      <c r="D22" s="7" t="s">
        <v>26</v>
      </c>
      <c r="E22" s="6">
        <v>9</v>
      </c>
      <c r="F22" s="6">
        <v>9</v>
      </c>
      <c r="G22" s="7" t="s">
        <v>26</v>
      </c>
      <c r="H22" s="6">
        <v>7</v>
      </c>
      <c r="I22" s="6">
        <v>9</v>
      </c>
      <c r="J22" s="6">
        <v>8</v>
      </c>
    </row>
    <row r="23" spans="1:10" x14ac:dyDescent="0.3">
      <c r="A23" s="8" t="s">
        <v>211</v>
      </c>
      <c r="B23" s="6">
        <v>868</v>
      </c>
      <c r="C23" s="6">
        <v>5</v>
      </c>
      <c r="D23" s="6">
        <v>4</v>
      </c>
      <c r="E23" s="6">
        <v>12</v>
      </c>
      <c r="F23" s="6">
        <v>16</v>
      </c>
      <c r="G23" s="6">
        <v>6</v>
      </c>
      <c r="H23" s="6">
        <v>7</v>
      </c>
      <c r="I23" s="6">
        <v>6</v>
      </c>
      <c r="J23" s="6">
        <v>12</v>
      </c>
    </row>
    <row r="24" spans="1:10" x14ac:dyDescent="0.3">
      <c r="A24" s="8" t="s">
        <v>212</v>
      </c>
      <c r="B24" s="6">
        <v>1169</v>
      </c>
      <c r="C24" s="6">
        <v>8</v>
      </c>
      <c r="D24" s="6">
        <v>4</v>
      </c>
      <c r="E24" s="6">
        <v>10</v>
      </c>
      <c r="F24" s="6">
        <v>10</v>
      </c>
      <c r="G24" s="6">
        <v>15</v>
      </c>
      <c r="H24" s="6">
        <v>6</v>
      </c>
      <c r="I24" s="6">
        <v>9</v>
      </c>
      <c r="J24" s="6">
        <v>12</v>
      </c>
    </row>
    <row r="25" spans="1:10" x14ac:dyDescent="0.3">
      <c r="A25" s="8" t="s">
        <v>213</v>
      </c>
      <c r="B25" s="6">
        <v>948</v>
      </c>
      <c r="C25" s="6">
        <v>3</v>
      </c>
      <c r="D25" s="6">
        <v>3</v>
      </c>
      <c r="E25" s="6">
        <v>7</v>
      </c>
      <c r="F25" s="6">
        <v>3</v>
      </c>
      <c r="G25" s="6">
        <v>6</v>
      </c>
      <c r="H25" s="6">
        <v>4</v>
      </c>
      <c r="I25" s="6">
        <v>4</v>
      </c>
      <c r="J25" s="7" t="s">
        <v>26</v>
      </c>
    </row>
    <row r="26" spans="1:10" x14ac:dyDescent="0.3">
      <c r="A26" s="8" t="s">
        <v>42</v>
      </c>
      <c r="B26" s="6">
        <v>582</v>
      </c>
      <c r="C26" s="7" t="s">
        <v>26</v>
      </c>
      <c r="D26" s="7" t="s">
        <v>26</v>
      </c>
      <c r="E26" s="7" t="s">
        <v>26</v>
      </c>
      <c r="F26" s="6">
        <v>4</v>
      </c>
      <c r="G26" s="7" t="s">
        <v>26</v>
      </c>
      <c r="H26" s="7" t="s">
        <v>26</v>
      </c>
      <c r="I26" s="6">
        <v>3</v>
      </c>
      <c r="J26" s="7" t="s">
        <v>26</v>
      </c>
    </row>
    <row r="28" spans="1:10" ht="16.2" x14ac:dyDescent="0.3">
      <c r="A28" s="5" t="s">
        <v>43</v>
      </c>
    </row>
    <row r="29" spans="1:10" x14ac:dyDescent="0.3">
      <c r="A29" s="8" t="s">
        <v>44</v>
      </c>
      <c r="B29" s="6">
        <v>3363</v>
      </c>
      <c r="C29" s="6">
        <v>13</v>
      </c>
      <c r="D29" s="6">
        <v>12</v>
      </c>
      <c r="E29" s="6">
        <v>17</v>
      </c>
      <c r="F29" s="6">
        <v>22</v>
      </c>
      <c r="G29" s="6">
        <v>18</v>
      </c>
      <c r="H29" s="6">
        <v>11</v>
      </c>
      <c r="I29" s="6">
        <v>19</v>
      </c>
      <c r="J29" s="6">
        <v>18</v>
      </c>
    </row>
    <row r="30" spans="1:10" x14ac:dyDescent="0.3">
      <c r="A30" s="8" t="s">
        <v>214</v>
      </c>
      <c r="B30" s="6">
        <v>412</v>
      </c>
      <c r="C30" s="6">
        <v>6</v>
      </c>
      <c r="D30" s="6">
        <v>3</v>
      </c>
      <c r="E30" s="6">
        <v>6</v>
      </c>
      <c r="F30" s="6">
        <v>7</v>
      </c>
      <c r="G30" s="6">
        <v>5</v>
      </c>
      <c r="H30" s="6">
        <v>4</v>
      </c>
      <c r="I30" s="7" t="s">
        <v>26</v>
      </c>
      <c r="J30" s="6">
        <v>7</v>
      </c>
    </row>
    <row r="31" spans="1:10" x14ac:dyDescent="0.3">
      <c r="A31" s="8" t="s">
        <v>215</v>
      </c>
      <c r="B31" s="6">
        <v>707</v>
      </c>
      <c r="C31" s="6">
        <v>8</v>
      </c>
      <c r="D31" s="7" t="s">
        <v>26</v>
      </c>
      <c r="E31" s="6">
        <v>24</v>
      </c>
      <c r="F31" s="6">
        <v>14</v>
      </c>
      <c r="G31" s="6">
        <v>6</v>
      </c>
      <c r="H31" s="6">
        <v>12</v>
      </c>
      <c r="I31" s="6">
        <v>15</v>
      </c>
      <c r="J31" s="6">
        <v>14</v>
      </c>
    </row>
    <row r="32" spans="1:10" x14ac:dyDescent="0.3">
      <c r="A32" s="8" t="s">
        <v>216</v>
      </c>
      <c r="B32" s="6">
        <v>32</v>
      </c>
      <c r="C32" s="7" t="s">
        <v>26</v>
      </c>
      <c r="D32" s="7" t="s">
        <v>26</v>
      </c>
      <c r="E32" s="7" t="s">
        <v>26</v>
      </c>
      <c r="F32" s="7" t="s">
        <v>26</v>
      </c>
      <c r="G32" s="7" t="s">
        <v>26</v>
      </c>
      <c r="H32" s="7" t="s">
        <v>26</v>
      </c>
      <c r="I32" s="7" t="s">
        <v>26</v>
      </c>
      <c r="J32" s="7" t="s">
        <v>26</v>
      </c>
    </row>
    <row r="33" spans="1:10" x14ac:dyDescent="0.3">
      <c r="A33" s="8" t="s">
        <v>217</v>
      </c>
      <c r="B33" s="6">
        <v>143</v>
      </c>
      <c r="C33" s="7" t="s">
        <v>26</v>
      </c>
      <c r="D33" s="7" t="s">
        <v>26</v>
      </c>
      <c r="E33" s="7" t="s">
        <v>26</v>
      </c>
      <c r="F33" s="7" t="s">
        <v>26</v>
      </c>
      <c r="G33" s="7" t="s">
        <v>26</v>
      </c>
      <c r="H33" s="7" t="s">
        <v>26</v>
      </c>
      <c r="I33" s="7" t="s">
        <v>26</v>
      </c>
      <c r="J33" s="7" t="s">
        <v>26</v>
      </c>
    </row>
    <row r="34" spans="1:10" x14ac:dyDescent="0.3">
      <c r="A34" s="8" t="s">
        <v>218</v>
      </c>
      <c r="B34" s="6">
        <v>6</v>
      </c>
      <c r="C34" s="7" t="s">
        <v>26</v>
      </c>
      <c r="D34" s="7" t="s">
        <v>26</v>
      </c>
      <c r="E34" s="7" t="s">
        <v>26</v>
      </c>
      <c r="F34" s="7" t="s">
        <v>26</v>
      </c>
      <c r="G34" s="7" t="s">
        <v>26</v>
      </c>
      <c r="H34" s="7" t="s">
        <v>26</v>
      </c>
      <c r="I34" s="7" t="s">
        <v>26</v>
      </c>
      <c r="J34" s="7" t="s">
        <v>26</v>
      </c>
    </row>
    <row r="35" spans="1:10" x14ac:dyDescent="0.3">
      <c r="A35" s="8" t="s">
        <v>219</v>
      </c>
      <c r="B35" s="6">
        <v>8</v>
      </c>
      <c r="C35" s="7" t="s">
        <v>26</v>
      </c>
      <c r="D35" s="7" t="s">
        <v>26</v>
      </c>
      <c r="E35" s="7" t="s">
        <v>26</v>
      </c>
      <c r="F35" s="7" t="s">
        <v>26</v>
      </c>
      <c r="G35" s="7" t="s">
        <v>26</v>
      </c>
      <c r="H35" s="7" t="s">
        <v>26</v>
      </c>
      <c r="I35" s="7" t="s">
        <v>26</v>
      </c>
      <c r="J35" s="7" t="s">
        <v>26</v>
      </c>
    </row>
    <row r="36" spans="1:10" x14ac:dyDescent="0.3">
      <c r="A36" s="8" t="s">
        <v>220</v>
      </c>
      <c r="B36" s="6">
        <v>19</v>
      </c>
      <c r="C36" s="7" t="s">
        <v>26</v>
      </c>
      <c r="D36" s="7" t="s">
        <v>26</v>
      </c>
      <c r="E36" s="7" t="s">
        <v>26</v>
      </c>
      <c r="F36" s="7" t="s">
        <v>26</v>
      </c>
      <c r="G36" s="7" t="s">
        <v>26</v>
      </c>
      <c r="H36" s="7" t="s">
        <v>26</v>
      </c>
      <c r="I36" s="7" t="s">
        <v>26</v>
      </c>
      <c r="J36" s="7" t="s">
        <v>26</v>
      </c>
    </row>
    <row r="38" spans="1:10" ht="16.2" x14ac:dyDescent="0.3">
      <c r="A38" s="5" t="s">
        <v>221</v>
      </c>
    </row>
    <row r="39" spans="1:10" x14ac:dyDescent="0.3">
      <c r="A39" s="8" t="s">
        <v>75</v>
      </c>
      <c r="B39" s="6">
        <v>738</v>
      </c>
      <c r="C39" s="7" t="s">
        <v>26</v>
      </c>
      <c r="D39" s="7" t="s">
        <v>26</v>
      </c>
      <c r="E39" s="7" t="s">
        <v>26</v>
      </c>
      <c r="F39" s="7" t="s">
        <v>26</v>
      </c>
      <c r="G39" s="7" t="s">
        <v>26</v>
      </c>
      <c r="H39" s="7" t="s">
        <v>26</v>
      </c>
      <c r="I39" s="7" t="s">
        <v>26</v>
      </c>
      <c r="J39" s="7" t="s">
        <v>26</v>
      </c>
    </row>
    <row r="40" spans="1:10" x14ac:dyDescent="0.3">
      <c r="A40" s="9" t="s">
        <v>222</v>
      </c>
      <c r="B40" s="6">
        <v>404</v>
      </c>
      <c r="C40" s="7" t="s">
        <v>26</v>
      </c>
      <c r="D40" s="7" t="s">
        <v>26</v>
      </c>
      <c r="E40" s="7" t="s">
        <v>26</v>
      </c>
      <c r="F40" s="7" t="s">
        <v>26</v>
      </c>
      <c r="G40" s="7" t="s">
        <v>26</v>
      </c>
      <c r="H40" s="7" t="s">
        <v>26</v>
      </c>
      <c r="I40" s="7" t="s">
        <v>26</v>
      </c>
      <c r="J40" s="7" t="s">
        <v>26</v>
      </c>
    </row>
    <row r="41" spans="1:10" x14ac:dyDescent="0.3">
      <c r="A41" s="10" t="s">
        <v>223</v>
      </c>
      <c r="B41" s="6">
        <v>265</v>
      </c>
      <c r="C41" s="7" t="s">
        <v>26</v>
      </c>
      <c r="D41" s="7" t="s">
        <v>26</v>
      </c>
      <c r="E41" s="7" t="s">
        <v>26</v>
      </c>
      <c r="F41" s="7" t="s">
        <v>26</v>
      </c>
      <c r="G41" s="7" t="s">
        <v>26</v>
      </c>
      <c r="H41" s="7" t="s">
        <v>26</v>
      </c>
      <c r="I41" s="7" t="s">
        <v>26</v>
      </c>
      <c r="J41" s="7" t="s">
        <v>26</v>
      </c>
    </row>
    <row r="42" spans="1:10" x14ac:dyDescent="0.3">
      <c r="A42" s="9" t="s">
        <v>79</v>
      </c>
      <c r="B42" s="6">
        <v>228</v>
      </c>
      <c r="C42" s="7" t="s">
        <v>26</v>
      </c>
      <c r="D42" s="7" t="s">
        <v>26</v>
      </c>
      <c r="E42" s="7" t="s">
        <v>26</v>
      </c>
      <c r="F42" s="7" t="s">
        <v>26</v>
      </c>
      <c r="G42" s="7" t="s">
        <v>26</v>
      </c>
      <c r="H42" s="7" t="s">
        <v>26</v>
      </c>
      <c r="I42" s="7" t="s">
        <v>26</v>
      </c>
      <c r="J42" s="7" t="s">
        <v>26</v>
      </c>
    </row>
    <row r="43" spans="1:10" x14ac:dyDescent="0.3">
      <c r="A43" s="10" t="s">
        <v>80</v>
      </c>
      <c r="B43" s="6">
        <v>91</v>
      </c>
      <c r="C43" s="7" t="s">
        <v>26</v>
      </c>
      <c r="D43" s="7" t="s">
        <v>26</v>
      </c>
      <c r="E43" s="7" t="s">
        <v>26</v>
      </c>
      <c r="F43" s="7" t="s">
        <v>26</v>
      </c>
      <c r="G43" s="7" t="s">
        <v>26</v>
      </c>
      <c r="H43" s="7" t="s">
        <v>26</v>
      </c>
      <c r="I43" s="7" t="s">
        <v>26</v>
      </c>
      <c r="J43" s="7" t="s">
        <v>26</v>
      </c>
    </row>
    <row r="44" spans="1:10" x14ac:dyDescent="0.3">
      <c r="A44" s="8" t="s">
        <v>224</v>
      </c>
      <c r="B44" s="6">
        <v>646</v>
      </c>
      <c r="C44" s="7" t="s">
        <v>26</v>
      </c>
      <c r="D44" s="7" t="s">
        <v>26</v>
      </c>
      <c r="E44" s="7" t="s">
        <v>26</v>
      </c>
      <c r="F44" s="7" t="s">
        <v>26</v>
      </c>
      <c r="G44" s="7" t="s">
        <v>26</v>
      </c>
      <c r="H44" s="7" t="s">
        <v>26</v>
      </c>
      <c r="I44" s="7" t="s">
        <v>26</v>
      </c>
      <c r="J44" s="7" t="s">
        <v>26</v>
      </c>
    </row>
    <row r="45" spans="1:10" x14ac:dyDescent="0.3">
      <c r="A45" s="9" t="s">
        <v>225</v>
      </c>
      <c r="B45" s="6">
        <v>522</v>
      </c>
      <c r="C45" s="7" t="s">
        <v>26</v>
      </c>
      <c r="D45" s="7" t="s">
        <v>26</v>
      </c>
      <c r="E45" s="7" t="s">
        <v>26</v>
      </c>
      <c r="F45" s="7" t="s">
        <v>26</v>
      </c>
      <c r="G45" s="7" t="s">
        <v>26</v>
      </c>
      <c r="H45" s="7" t="s">
        <v>26</v>
      </c>
      <c r="I45" s="7" t="s">
        <v>26</v>
      </c>
      <c r="J45" s="7" t="s">
        <v>26</v>
      </c>
    </row>
    <row r="46" spans="1:10" x14ac:dyDescent="0.3">
      <c r="A46" s="10" t="s">
        <v>226</v>
      </c>
      <c r="B46" s="6">
        <v>132</v>
      </c>
      <c r="C46" s="7" t="s">
        <v>26</v>
      </c>
      <c r="D46" s="7" t="s">
        <v>26</v>
      </c>
      <c r="E46" s="7" t="s">
        <v>26</v>
      </c>
      <c r="F46" s="7" t="s">
        <v>26</v>
      </c>
      <c r="G46" s="7" t="s">
        <v>26</v>
      </c>
      <c r="H46" s="7" t="s">
        <v>26</v>
      </c>
      <c r="I46" s="7" t="s">
        <v>26</v>
      </c>
      <c r="J46" s="7" t="s">
        <v>26</v>
      </c>
    </row>
    <row r="47" spans="1:10" x14ac:dyDescent="0.3">
      <c r="A47" s="10" t="s">
        <v>227</v>
      </c>
      <c r="B47" s="6">
        <v>117</v>
      </c>
      <c r="C47" s="7" t="s">
        <v>26</v>
      </c>
      <c r="D47" s="7" t="s">
        <v>26</v>
      </c>
      <c r="E47" s="7" t="s">
        <v>26</v>
      </c>
      <c r="F47" s="7" t="s">
        <v>26</v>
      </c>
      <c r="G47" s="7" t="s">
        <v>26</v>
      </c>
      <c r="H47" s="7" t="s">
        <v>26</v>
      </c>
      <c r="I47" s="7" t="s">
        <v>26</v>
      </c>
      <c r="J47" s="7" t="s">
        <v>26</v>
      </c>
    </row>
    <row r="48" spans="1:10" x14ac:dyDescent="0.3">
      <c r="A48" s="10" t="s">
        <v>228</v>
      </c>
      <c r="B48" s="6">
        <v>44</v>
      </c>
      <c r="C48" s="7" t="s">
        <v>26</v>
      </c>
      <c r="D48" s="7" t="s">
        <v>26</v>
      </c>
      <c r="E48" s="7" t="s">
        <v>26</v>
      </c>
      <c r="F48" s="7" t="s">
        <v>26</v>
      </c>
      <c r="G48" s="7" t="s">
        <v>26</v>
      </c>
      <c r="H48" s="7" t="s">
        <v>26</v>
      </c>
      <c r="I48" s="7" t="s">
        <v>26</v>
      </c>
      <c r="J48" s="7" t="s">
        <v>26</v>
      </c>
    </row>
    <row r="49" spans="1:10" x14ac:dyDescent="0.3">
      <c r="A49" s="8" t="s">
        <v>72</v>
      </c>
      <c r="B49" s="6">
        <v>414</v>
      </c>
      <c r="C49" s="6">
        <v>27</v>
      </c>
      <c r="D49" s="6">
        <v>18</v>
      </c>
      <c r="E49" s="6">
        <v>47</v>
      </c>
      <c r="F49" s="6">
        <v>44</v>
      </c>
      <c r="G49" s="6">
        <v>32</v>
      </c>
      <c r="H49" s="6">
        <v>27</v>
      </c>
      <c r="I49" s="6">
        <v>35</v>
      </c>
      <c r="J49" s="6">
        <v>40</v>
      </c>
    </row>
    <row r="50" spans="1:10" x14ac:dyDescent="0.3">
      <c r="A50" s="9" t="s">
        <v>229</v>
      </c>
      <c r="B50" s="6">
        <v>164</v>
      </c>
      <c r="C50" s="7" t="s">
        <v>26</v>
      </c>
      <c r="D50" s="7" t="s">
        <v>26</v>
      </c>
      <c r="E50" s="7" t="s">
        <v>26</v>
      </c>
      <c r="F50" s="7" t="s">
        <v>26</v>
      </c>
      <c r="G50" s="7" t="s">
        <v>26</v>
      </c>
      <c r="H50" s="7" t="s">
        <v>26</v>
      </c>
      <c r="I50" s="7" t="s">
        <v>26</v>
      </c>
      <c r="J50" s="7" t="s">
        <v>26</v>
      </c>
    </row>
    <row r="51" spans="1:10" x14ac:dyDescent="0.3">
      <c r="A51" s="9" t="s">
        <v>230</v>
      </c>
      <c r="B51" s="6">
        <v>140</v>
      </c>
      <c r="C51" s="7" t="s">
        <v>26</v>
      </c>
      <c r="D51" s="7" t="s">
        <v>26</v>
      </c>
      <c r="E51" s="7" t="s">
        <v>26</v>
      </c>
      <c r="F51" s="7" t="s">
        <v>26</v>
      </c>
      <c r="G51" s="7" t="s">
        <v>26</v>
      </c>
      <c r="H51" s="7" t="s">
        <v>26</v>
      </c>
      <c r="I51" s="7" t="s">
        <v>26</v>
      </c>
      <c r="J51" s="7" t="s">
        <v>26</v>
      </c>
    </row>
    <row r="52" spans="1:10" x14ac:dyDescent="0.3">
      <c r="A52" s="9" t="s">
        <v>231</v>
      </c>
      <c r="B52" s="6">
        <v>61</v>
      </c>
      <c r="C52" s="7" t="s">
        <v>26</v>
      </c>
      <c r="D52" s="7" t="s">
        <v>26</v>
      </c>
      <c r="E52" s="7" t="s">
        <v>26</v>
      </c>
      <c r="F52" s="7" t="s">
        <v>26</v>
      </c>
      <c r="G52" s="7" t="s">
        <v>26</v>
      </c>
      <c r="H52" s="7" t="s">
        <v>26</v>
      </c>
      <c r="I52" s="7" t="s">
        <v>26</v>
      </c>
      <c r="J52" s="7" t="s">
        <v>26</v>
      </c>
    </row>
    <row r="53" spans="1:10" x14ac:dyDescent="0.3">
      <c r="A53" s="8" t="s">
        <v>57</v>
      </c>
      <c r="B53" s="6">
        <v>1857</v>
      </c>
      <c r="C53" s="7" t="s">
        <v>26</v>
      </c>
      <c r="D53" s="7" t="s">
        <v>26</v>
      </c>
      <c r="E53" s="7" t="s">
        <v>26</v>
      </c>
      <c r="F53" s="7" t="s">
        <v>26</v>
      </c>
      <c r="G53" s="7" t="s">
        <v>26</v>
      </c>
      <c r="H53" s="7" t="s">
        <v>26</v>
      </c>
      <c r="I53" s="7" t="s">
        <v>26</v>
      </c>
      <c r="J53" s="7" t="s">
        <v>26</v>
      </c>
    </row>
    <row r="54" spans="1:10" x14ac:dyDescent="0.3">
      <c r="A54" s="9" t="s">
        <v>232</v>
      </c>
      <c r="B54" s="6">
        <v>1044</v>
      </c>
      <c r="C54" s="7" t="s">
        <v>26</v>
      </c>
      <c r="D54" s="7" t="s">
        <v>26</v>
      </c>
      <c r="E54" s="7" t="s">
        <v>26</v>
      </c>
      <c r="F54" s="7" t="s">
        <v>26</v>
      </c>
      <c r="G54" s="7" t="s">
        <v>26</v>
      </c>
      <c r="H54" s="7" t="s">
        <v>26</v>
      </c>
      <c r="I54" s="7" t="s">
        <v>26</v>
      </c>
      <c r="J54" s="7" t="s">
        <v>26</v>
      </c>
    </row>
    <row r="55" spans="1:10" x14ac:dyDescent="0.3">
      <c r="A55" s="10" t="s">
        <v>233</v>
      </c>
      <c r="B55" s="6">
        <v>535</v>
      </c>
      <c r="C55" s="7" t="s">
        <v>26</v>
      </c>
      <c r="D55" s="7" t="s">
        <v>26</v>
      </c>
      <c r="E55" s="7" t="s">
        <v>26</v>
      </c>
      <c r="F55" s="7" t="s">
        <v>26</v>
      </c>
      <c r="G55" s="7" t="s">
        <v>26</v>
      </c>
      <c r="H55" s="7" t="s">
        <v>26</v>
      </c>
      <c r="I55" s="7" t="s">
        <v>26</v>
      </c>
      <c r="J55" s="7" t="s">
        <v>26</v>
      </c>
    </row>
    <row r="56" spans="1:10" x14ac:dyDescent="0.3">
      <c r="A56" s="10" t="s">
        <v>234</v>
      </c>
      <c r="B56" s="6">
        <v>212</v>
      </c>
      <c r="C56" s="7" t="s">
        <v>26</v>
      </c>
      <c r="D56" s="7" t="s">
        <v>26</v>
      </c>
      <c r="E56" s="7" t="s">
        <v>26</v>
      </c>
      <c r="F56" s="7" t="s">
        <v>26</v>
      </c>
      <c r="G56" s="7" t="s">
        <v>26</v>
      </c>
      <c r="H56" s="7" t="s">
        <v>26</v>
      </c>
      <c r="I56" s="7" t="s">
        <v>26</v>
      </c>
      <c r="J56" s="7" t="s">
        <v>26</v>
      </c>
    </row>
    <row r="57" spans="1:10" x14ac:dyDescent="0.3">
      <c r="A57" s="9" t="s">
        <v>235</v>
      </c>
      <c r="B57" s="6">
        <v>276</v>
      </c>
      <c r="C57" s="7" t="s">
        <v>26</v>
      </c>
      <c r="D57" s="7" t="s">
        <v>26</v>
      </c>
      <c r="E57" s="7" t="s">
        <v>26</v>
      </c>
      <c r="F57" s="7" t="s">
        <v>26</v>
      </c>
      <c r="G57" s="7" t="s">
        <v>26</v>
      </c>
      <c r="H57" s="7" t="s">
        <v>26</v>
      </c>
      <c r="I57" s="7" t="s">
        <v>26</v>
      </c>
      <c r="J57" s="7" t="s">
        <v>26</v>
      </c>
    </row>
    <row r="58" spans="1:10" x14ac:dyDescent="0.3">
      <c r="A58" s="10" t="s">
        <v>236</v>
      </c>
      <c r="B58" s="6">
        <v>158</v>
      </c>
      <c r="C58" s="7" t="s">
        <v>26</v>
      </c>
      <c r="D58" s="7" t="s">
        <v>26</v>
      </c>
      <c r="E58" s="7" t="s">
        <v>26</v>
      </c>
      <c r="F58" s="7" t="s">
        <v>26</v>
      </c>
      <c r="G58" s="7" t="s">
        <v>26</v>
      </c>
      <c r="H58" s="7" t="s">
        <v>26</v>
      </c>
      <c r="I58" s="7" t="s">
        <v>26</v>
      </c>
      <c r="J58" s="7" t="s">
        <v>26</v>
      </c>
    </row>
    <row r="59" spans="1:10" x14ac:dyDescent="0.3">
      <c r="A59" s="9" t="s">
        <v>237</v>
      </c>
      <c r="B59" s="6">
        <v>280</v>
      </c>
      <c r="C59" s="7" t="s">
        <v>26</v>
      </c>
      <c r="D59" s="7" t="s">
        <v>26</v>
      </c>
      <c r="E59" s="7" t="s">
        <v>26</v>
      </c>
      <c r="F59" s="7" t="s">
        <v>26</v>
      </c>
      <c r="G59" s="7" t="s">
        <v>26</v>
      </c>
      <c r="H59" s="7" t="s">
        <v>26</v>
      </c>
      <c r="I59" s="7" t="s">
        <v>26</v>
      </c>
      <c r="J59" s="7" t="s">
        <v>26</v>
      </c>
    </row>
    <row r="60" spans="1:10" x14ac:dyDescent="0.3">
      <c r="A60" s="9" t="s">
        <v>58</v>
      </c>
      <c r="B60" s="6">
        <v>152</v>
      </c>
      <c r="C60" s="7" t="s">
        <v>26</v>
      </c>
      <c r="D60" s="7" t="s">
        <v>26</v>
      </c>
      <c r="E60" s="7" t="s">
        <v>26</v>
      </c>
      <c r="F60" s="7" t="s">
        <v>26</v>
      </c>
      <c r="G60" s="7" t="s">
        <v>26</v>
      </c>
      <c r="H60" s="7" t="s">
        <v>26</v>
      </c>
      <c r="I60" s="7" t="s">
        <v>26</v>
      </c>
      <c r="J60" s="7" t="s">
        <v>26</v>
      </c>
    </row>
    <row r="61" spans="1:10" x14ac:dyDescent="0.3">
      <c r="A61" s="8" t="s">
        <v>66</v>
      </c>
      <c r="B61" s="6">
        <v>191</v>
      </c>
      <c r="C61" s="7" t="s">
        <v>26</v>
      </c>
      <c r="D61" s="7" t="s">
        <v>26</v>
      </c>
      <c r="E61" s="7" t="s">
        <v>26</v>
      </c>
      <c r="F61" s="7" t="s">
        <v>26</v>
      </c>
      <c r="G61" s="7" t="s">
        <v>26</v>
      </c>
      <c r="H61" s="7" t="s">
        <v>26</v>
      </c>
      <c r="I61" s="7" t="s">
        <v>26</v>
      </c>
      <c r="J61" s="7" t="s">
        <v>26</v>
      </c>
    </row>
    <row r="62" spans="1:10" x14ac:dyDescent="0.3">
      <c r="A62" s="8" t="s">
        <v>238</v>
      </c>
      <c r="B62" s="6">
        <v>832</v>
      </c>
      <c r="C62" s="7" t="s">
        <v>26</v>
      </c>
      <c r="D62" s="7" t="s">
        <v>26</v>
      </c>
      <c r="E62" s="7" t="s">
        <v>26</v>
      </c>
      <c r="F62" s="7" t="s">
        <v>26</v>
      </c>
      <c r="G62" s="7" t="s">
        <v>26</v>
      </c>
      <c r="H62" s="7" t="s">
        <v>26</v>
      </c>
      <c r="I62" s="7" t="s">
        <v>26</v>
      </c>
      <c r="J62" s="7" t="s">
        <v>26</v>
      </c>
    </row>
    <row r="63" spans="1:10" x14ac:dyDescent="0.3">
      <c r="A63" s="9" t="s">
        <v>239</v>
      </c>
      <c r="B63" s="6">
        <v>518</v>
      </c>
      <c r="C63" s="7" t="s">
        <v>26</v>
      </c>
      <c r="D63" s="7" t="s">
        <v>26</v>
      </c>
      <c r="E63" s="7" t="s">
        <v>26</v>
      </c>
      <c r="F63" s="7" t="s">
        <v>26</v>
      </c>
      <c r="G63" s="7" t="s">
        <v>26</v>
      </c>
      <c r="H63" s="7" t="s">
        <v>26</v>
      </c>
      <c r="I63" s="7" t="s">
        <v>26</v>
      </c>
      <c r="J63" s="7" t="s">
        <v>26</v>
      </c>
    </row>
    <row r="64" spans="1:10" x14ac:dyDescent="0.3">
      <c r="A64" s="9" t="s">
        <v>240</v>
      </c>
      <c r="B64" s="6">
        <v>270</v>
      </c>
      <c r="C64" s="7" t="s">
        <v>26</v>
      </c>
      <c r="D64" s="7" t="s">
        <v>26</v>
      </c>
      <c r="E64" s="7" t="s">
        <v>26</v>
      </c>
      <c r="F64" s="7" t="s">
        <v>26</v>
      </c>
      <c r="G64" s="7" t="s">
        <v>26</v>
      </c>
      <c r="H64" s="7" t="s">
        <v>26</v>
      </c>
      <c r="I64" s="7" t="s">
        <v>26</v>
      </c>
      <c r="J64" s="7" t="s">
        <v>26</v>
      </c>
    </row>
    <row r="65" spans="1:10" x14ac:dyDescent="0.3">
      <c r="A65" s="8" t="s">
        <v>220</v>
      </c>
      <c r="B65" s="6">
        <v>12</v>
      </c>
      <c r="C65" s="7" t="s">
        <v>26</v>
      </c>
      <c r="D65" s="7" t="s">
        <v>26</v>
      </c>
      <c r="E65" s="7" t="s">
        <v>26</v>
      </c>
      <c r="F65" s="7" t="s">
        <v>26</v>
      </c>
      <c r="G65" s="7" t="s">
        <v>26</v>
      </c>
      <c r="H65" s="7" t="s">
        <v>26</v>
      </c>
      <c r="I65" s="7" t="s">
        <v>26</v>
      </c>
      <c r="J65" s="7" t="s">
        <v>26</v>
      </c>
    </row>
    <row r="67" spans="1:10" ht="16.2" x14ac:dyDescent="0.3">
      <c r="A67" s="5" t="s">
        <v>241</v>
      </c>
    </row>
    <row r="68" spans="1:10" x14ac:dyDescent="0.3">
      <c r="A68" s="8" t="s">
        <v>88</v>
      </c>
      <c r="B68" s="6">
        <v>765</v>
      </c>
      <c r="C68" s="7" t="s">
        <v>26</v>
      </c>
      <c r="D68" s="7" t="s">
        <v>26</v>
      </c>
      <c r="E68" s="7" t="s">
        <v>26</v>
      </c>
      <c r="F68" s="7" t="s">
        <v>26</v>
      </c>
      <c r="G68" s="7" t="s">
        <v>26</v>
      </c>
      <c r="H68" s="7" t="s">
        <v>26</v>
      </c>
      <c r="I68" s="7" t="s">
        <v>26</v>
      </c>
      <c r="J68" s="7" t="s">
        <v>26</v>
      </c>
    </row>
    <row r="69" spans="1:10" x14ac:dyDescent="0.3">
      <c r="A69" s="8" t="s">
        <v>242</v>
      </c>
      <c r="B69" s="6">
        <v>1287</v>
      </c>
      <c r="C69" s="7" t="s">
        <v>26</v>
      </c>
      <c r="D69" s="7" t="s">
        <v>26</v>
      </c>
      <c r="E69" s="7" t="s">
        <v>26</v>
      </c>
      <c r="F69" s="7" t="s">
        <v>26</v>
      </c>
      <c r="G69" s="7" t="s">
        <v>26</v>
      </c>
      <c r="H69" s="7" t="s">
        <v>26</v>
      </c>
      <c r="I69" s="7" t="s">
        <v>26</v>
      </c>
      <c r="J69" s="7" t="s">
        <v>26</v>
      </c>
    </row>
    <row r="70" spans="1:10" x14ac:dyDescent="0.3">
      <c r="A70" s="9" t="s">
        <v>243</v>
      </c>
      <c r="B70" s="6">
        <v>459</v>
      </c>
      <c r="C70" s="7" t="s">
        <v>26</v>
      </c>
      <c r="D70" s="7" t="s">
        <v>26</v>
      </c>
      <c r="E70" s="7" t="s">
        <v>26</v>
      </c>
      <c r="F70" s="7" t="s">
        <v>26</v>
      </c>
      <c r="G70" s="7" t="s">
        <v>26</v>
      </c>
      <c r="H70" s="7" t="s">
        <v>26</v>
      </c>
      <c r="I70" s="7" t="s">
        <v>26</v>
      </c>
      <c r="J70" s="7" t="s">
        <v>26</v>
      </c>
    </row>
    <row r="71" spans="1:10" x14ac:dyDescent="0.3">
      <c r="A71" s="9" t="s">
        <v>244</v>
      </c>
      <c r="B71" s="6">
        <v>320</v>
      </c>
      <c r="C71" s="7" t="s">
        <v>26</v>
      </c>
      <c r="D71" s="7" t="s">
        <v>26</v>
      </c>
      <c r="E71" s="7" t="s">
        <v>26</v>
      </c>
      <c r="F71" s="7" t="s">
        <v>26</v>
      </c>
      <c r="G71" s="7" t="s">
        <v>26</v>
      </c>
      <c r="H71" s="7" t="s">
        <v>26</v>
      </c>
      <c r="I71" s="7" t="s">
        <v>26</v>
      </c>
      <c r="J71" s="7" t="s">
        <v>26</v>
      </c>
    </row>
    <row r="72" spans="1:10" x14ac:dyDescent="0.3">
      <c r="A72" s="9" t="s">
        <v>95</v>
      </c>
      <c r="B72" s="6">
        <v>128</v>
      </c>
      <c r="C72" s="7" t="s">
        <v>26</v>
      </c>
      <c r="D72" s="7" t="s">
        <v>26</v>
      </c>
      <c r="E72" s="7" t="s">
        <v>26</v>
      </c>
      <c r="F72" s="7" t="s">
        <v>26</v>
      </c>
      <c r="G72" s="7" t="s">
        <v>26</v>
      </c>
      <c r="H72" s="7" t="s">
        <v>26</v>
      </c>
      <c r="I72" s="7" t="s">
        <v>26</v>
      </c>
      <c r="J72" s="7" t="s">
        <v>26</v>
      </c>
    </row>
    <row r="73" spans="1:10" x14ac:dyDescent="0.3">
      <c r="A73" s="9" t="s">
        <v>245</v>
      </c>
      <c r="B73" s="6">
        <v>163</v>
      </c>
      <c r="C73" s="7" t="s">
        <v>26</v>
      </c>
      <c r="D73" s="7" t="s">
        <v>26</v>
      </c>
      <c r="E73" s="7" t="s">
        <v>26</v>
      </c>
      <c r="F73" s="7" t="s">
        <v>26</v>
      </c>
      <c r="G73" s="7" t="s">
        <v>26</v>
      </c>
      <c r="H73" s="7" t="s">
        <v>26</v>
      </c>
      <c r="I73" s="7" t="s">
        <v>26</v>
      </c>
      <c r="J73" s="7" t="s">
        <v>26</v>
      </c>
    </row>
    <row r="74" spans="1:10" x14ac:dyDescent="0.3">
      <c r="A74" s="9" t="s">
        <v>246</v>
      </c>
      <c r="B74" s="6">
        <v>200</v>
      </c>
      <c r="C74" s="7" t="s">
        <v>26</v>
      </c>
      <c r="D74" s="7" t="s">
        <v>26</v>
      </c>
      <c r="E74" s="7" t="s">
        <v>26</v>
      </c>
      <c r="F74" s="7" t="s">
        <v>26</v>
      </c>
      <c r="G74" s="7" t="s">
        <v>26</v>
      </c>
      <c r="H74" s="7" t="s">
        <v>26</v>
      </c>
      <c r="I74" s="7" t="s">
        <v>26</v>
      </c>
      <c r="J74" s="7" t="s">
        <v>26</v>
      </c>
    </row>
    <row r="75" spans="1:10" x14ac:dyDescent="0.3">
      <c r="A75" s="8" t="s">
        <v>84</v>
      </c>
      <c r="B75" s="6">
        <v>617</v>
      </c>
      <c r="C75" s="7" t="s">
        <v>26</v>
      </c>
      <c r="D75" s="7" t="s">
        <v>26</v>
      </c>
      <c r="E75" s="7" t="s">
        <v>26</v>
      </c>
      <c r="F75" s="7" t="s">
        <v>26</v>
      </c>
      <c r="G75" s="7" t="s">
        <v>26</v>
      </c>
      <c r="H75" s="7" t="s">
        <v>26</v>
      </c>
      <c r="I75" s="7" t="s">
        <v>26</v>
      </c>
      <c r="J75" s="7" t="s">
        <v>26</v>
      </c>
    </row>
    <row r="76" spans="1:10" x14ac:dyDescent="0.3">
      <c r="A76" s="9" t="s">
        <v>85</v>
      </c>
      <c r="B76" s="6">
        <v>535</v>
      </c>
      <c r="C76" s="7" t="s">
        <v>26</v>
      </c>
      <c r="D76" s="7" t="s">
        <v>26</v>
      </c>
      <c r="E76" s="7" t="s">
        <v>26</v>
      </c>
      <c r="F76" s="7" t="s">
        <v>26</v>
      </c>
      <c r="G76" s="7" t="s">
        <v>26</v>
      </c>
      <c r="H76" s="7" t="s">
        <v>26</v>
      </c>
      <c r="I76" s="7" t="s">
        <v>26</v>
      </c>
      <c r="J76" s="7" t="s">
        <v>26</v>
      </c>
    </row>
    <row r="77" spans="1:10" x14ac:dyDescent="0.3">
      <c r="A77" s="8" t="s">
        <v>247</v>
      </c>
      <c r="B77" s="6">
        <v>98</v>
      </c>
      <c r="C77" s="7" t="s">
        <v>26</v>
      </c>
      <c r="D77" s="7" t="s">
        <v>26</v>
      </c>
      <c r="E77" s="7" t="s">
        <v>26</v>
      </c>
      <c r="F77" s="7" t="s">
        <v>26</v>
      </c>
      <c r="G77" s="7" t="s">
        <v>26</v>
      </c>
      <c r="H77" s="7" t="s">
        <v>26</v>
      </c>
      <c r="I77" s="7" t="s">
        <v>26</v>
      </c>
      <c r="J77" s="7" t="s">
        <v>26</v>
      </c>
    </row>
    <row r="78" spans="1:10" x14ac:dyDescent="0.3">
      <c r="A78" s="8" t="s">
        <v>248</v>
      </c>
      <c r="B78" s="6">
        <v>1714</v>
      </c>
      <c r="C78" s="7" t="s">
        <v>26</v>
      </c>
      <c r="D78" s="7" t="s">
        <v>26</v>
      </c>
      <c r="E78" s="7" t="s">
        <v>26</v>
      </c>
      <c r="F78" s="7" t="s">
        <v>26</v>
      </c>
      <c r="G78" s="7" t="s">
        <v>26</v>
      </c>
      <c r="H78" s="7" t="s">
        <v>26</v>
      </c>
      <c r="I78" s="7" t="s">
        <v>26</v>
      </c>
      <c r="J78" s="7" t="s">
        <v>26</v>
      </c>
    </row>
    <row r="79" spans="1:10" x14ac:dyDescent="0.3">
      <c r="A79" s="9" t="s">
        <v>92</v>
      </c>
      <c r="B79" s="6">
        <v>259</v>
      </c>
      <c r="C79" s="7" t="s">
        <v>26</v>
      </c>
      <c r="D79" s="7" t="s">
        <v>26</v>
      </c>
      <c r="E79" s="7" t="s">
        <v>26</v>
      </c>
      <c r="F79" s="7" t="s">
        <v>26</v>
      </c>
      <c r="G79" s="7" t="s">
        <v>26</v>
      </c>
      <c r="H79" s="7" t="s">
        <v>26</v>
      </c>
      <c r="I79" s="7" t="s">
        <v>26</v>
      </c>
      <c r="J79" s="7" t="s">
        <v>26</v>
      </c>
    </row>
    <row r="81" spans="1:10" ht="16.2" x14ac:dyDescent="0.3">
      <c r="A81" s="5" t="s">
        <v>249</v>
      </c>
    </row>
    <row r="82" spans="1:10" x14ac:dyDescent="0.3">
      <c r="A82" s="8" t="s">
        <v>100</v>
      </c>
      <c r="B82" s="6">
        <v>970</v>
      </c>
      <c r="C82" s="7" t="s">
        <v>26</v>
      </c>
      <c r="D82" s="7" t="s">
        <v>26</v>
      </c>
      <c r="E82" s="7" t="s">
        <v>26</v>
      </c>
      <c r="F82" s="7" t="s">
        <v>26</v>
      </c>
      <c r="G82" s="7" t="s">
        <v>26</v>
      </c>
      <c r="H82" s="7" t="s">
        <v>26</v>
      </c>
      <c r="I82" s="7" t="s">
        <v>26</v>
      </c>
      <c r="J82" s="7" t="s">
        <v>26</v>
      </c>
    </row>
    <row r="83" spans="1:10" x14ac:dyDescent="0.3">
      <c r="A83" s="8" t="s">
        <v>102</v>
      </c>
      <c r="B83" s="6">
        <v>721</v>
      </c>
      <c r="C83" s="7" t="s">
        <v>26</v>
      </c>
      <c r="D83" s="7" t="s">
        <v>26</v>
      </c>
      <c r="E83" s="7" t="s">
        <v>26</v>
      </c>
      <c r="F83" s="7" t="s">
        <v>26</v>
      </c>
      <c r="G83" s="7" t="s">
        <v>26</v>
      </c>
      <c r="H83" s="7" t="s">
        <v>26</v>
      </c>
      <c r="I83" s="7" t="s">
        <v>26</v>
      </c>
      <c r="J83" s="7" t="s">
        <v>26</v>
      </c>
    </row>
    <row r="84" spans="1:10" x14ac:dyDescent="0.3">
      <c r="A84" s="9" t="s">
        <v>250</v>
      </c>
      <c r="B84" s="6">
        <v>354</v>
      </c>
      <c r="C84" s="7" t="s">
        <v>26</v>
      </c>
      <c r="D84" s="7" t="s">
        <v>26</v>
      </c>
      <c r="E84" s="7" t="s">
        <v>26</v>
      </c>
      <c r="F84" s="7" t="s">
        <v>26</v>
      </c>
      <c r="G84" s="7" t="s">
        <v>26</v>
      </c>
      <c r="H84" s="7" t="s">
        <v>26</v>
      </c>
      <c r="I84" s="7" t="s">
        <v>26</v>
      </c>
      <c r="J84" s="7" t="s">
        <v>26</v>
      </c>
    </row>
    <row r="85" spans="1:10" x14ac:dyDescent="0.3">
      <c r="A85" s="9" t="s">
        <v>251</v>
      </c>
      <c r="B85" s="6">
        <v>49</v>
      </c>
      <c r="C85" s="7" t="s">
        <v>26</v>
      </c>
      <c r="D85" s="7" t="s">
        <v>26</v>
      </c>
      <c r="E85" s="7" t="s">
        <v>26</v>
      </c>
      <c r="F85" s="7" t="s">
        <v>26</v>
      </c>
      <c r="G85" s="7" t="s">
        <v>26</v>
      </c>
      <c r="H85" s="7" t="s">
        <v>26</v>
      </c>
      <c r="I85" s="7" t="s">
        <v>26</v>
      </c>
      <c r="J85" s="7" t="s">
        <v>26</v>
      </c>
    </row>
    <row r="86" spans="1:10" x14ac:dyDescent="0.3">
      <c r="A86" s="8" t="s">
        <v>252</v>
      </c>
      <c r="B86" s="6">
        <v>143</v>
      </c>
      <c r="C86" s="7" t="s">
        <v>26</v>
      </c>
      <c r="D86" s="7" t="s">
        <v>26</v>
      </c>
      <c r="E86" s="7" t="s">
        <v>26</v>
      </c>
      <c r="F86" s="7" t="s">
        <v>26</v>
      </c>
      <c r="G86" s="7" t="s">
        <v>26</v>
      </c>
      <c r="H86" s="7" t="s">
        <v>26</v>
      </c>
      <c r="I86" s="7" t="s">
        <v>26</v>
      </c>
      <c r="J86" s="7" t="s">
        <v>26</v>
      </c>
    </row>
    <row r="87" spans="1:10" x14ac:dyDescent="0.3">
      <c r="A87" s="8" t="s">
        <v>106</v>
      </c>
      <c r="B87" s="6">
        <v>71</v>
      </c>
      <c r="C87" s="7" t="s">
        <v>26</v>
      </c>
      <c r="D87" s="7" t="s">
        <v>26</v>
      </c>
      <c r="E87" s="7" t="s">
        <v>26</v>
      </c>
      <c r="F87" s="7" t="s">
        <v>26</v>
      </c>
      <c r="G87" s="7" t="s">
        <v>26</v>
      </c>
      <c r="H87" s="7" t="s">
        <v>26</v>
      </c>
      <c r="I87" s="7" t="s">
        <v>26</v>
      </c>
      <c r="J87" s="7" t="s">
        <v>26</v>
      </c>
    </row>
    <row r="88" spans="1:10" x14ac:dyDescent="0.3">
      <c r="A88" s="8" t="s">
        <v>105</v>
      </c>
      <c r="B88" s="6">
        <v>20</v>
      </c>
      <c r="C88" s="7" t="s">
        <v>26</v>
      </c>
      <c r="D88" s="7" t="s">
        <v>26</v>
      </c>
      <c r="E88" s="7" t="s">
        <v>26</v>
      </c>
      <c r="F88" s="7" t="s">
        <v>26</v>
      </c>
      <c r="G88" s="7" t="s">
        <v>26</v>
      </c>
      <c r="H88" s="7" t="s">
        <v>26</v>
      </c>
      <c r="I88" s="7" t="s">
        <v>26</v>
      </c>
      <c r="J88" s="7" t="s">
        <v>26</v>
      </c>
    </row>
    <row r="89" spans="1:10" x14ac:dyDescent="0.3">
      <c r="A89" s="8" t="s">
        <v>107</v>
      </c>
      <c r="B89" s="6">
        <v>796</v>
      </c>
      <c r="C89" s="6">
        <v>27</v>
      </c>
      <c r="D89" s="6">
        <v>18</v>
      </c>
      <c r="E89" s="6">
        <v>47</v>
      </c>
      <c r="F89" s="6">
        <v>44</v>
      </c>
      <c r="G89" s="6">
        <v>32</v>
      </c>
      <c r="H89" s="6">
        <v>27</v>
      </c>
      <c r="I89" s="6">
        <v>35</v>
      </c>
      <c r="J89" s="6">
        <v>40</v>
      </c>
    </row>
    <row r="90" spans="1:10" x14ac:dyDescent="0.3">
      <c r="A90" s="8" t="s">
        <v>253</v>
      </c>
      <c r="B90" s="6">
        <v>1969</v>
      </c>
      <c r="C90" s="7" t="s">
        <v>26</v>
      </c>
      <c r="D90" s="7" t="s">
        <v>26</v>
      </c>
      <c r="E90" s="7" t="s">
        <v>26</v>
      </c>
      <c r="F90" s="7" t="s">
        <v>26</v>
      </c>
      <c r="G90" s="7" t="s">
        <v>26</v>
      </c>
      <c r="H90" s="7" t="s">
        <v>26</v>
      </c>
      <c r="I90" s="7" t="s">
        <v>26</v>
      </c>
      <c r="J90" s="7" t="s">
        <v>26</v>
      </c>
    </row>
    <row r="92" spans="1:10" x14ac:dyDescent="0.3">
      <c r="A92" s="5" t="s">
        <v>114</v>
      </c>
    </row>
    <row r="93" spans="1:10" x14ac:dyDescent="0.3">
      <c r="A93" s="8" t="s">
        <v>115</v>
      </c>
      <c r="B93" s="6">
        <v>1944</v>
      </c>
      <c r="C93" s="7" t="s">
        <v>26</v>
      </c>
      <c r="D93" s="7" t="s">
        <v>26</v>
      </c>
      <c r="E93" s="7" t="s">
        <v>26</v>
      </c>
      <c r="F93" s="6">
        <v>4</v>
      </c>
      <c r="G93" s="7" t="s">
        <v>26</v>
      </c>
      <c r="H93" s="7" t="s">
        <v>26</v>
      </c>
      <c r="I93" s="6">
        <v>3</v>
      </c>
      <c r="J93" s="7" t="s">
        <v>26</v>
      </c>
    </row>
    <row r="94" spans="1:10" x14ac:dyDescent="0.3">
      <c r="A94" s="8" t="s">
        <v>116</v>
      </c>
      <c r="B94" s="6">
        <v>388</v>
      </c>
      <c r="C94" s="7" t="s">
        <v>26</v>
      </c>
      <c r="D94" s="7" t="s">
        <v>26</v>
      </c>
      <c r="E94" s="6">
        <v>6</v>
      </c>
      <c r="F94" s="6">
        <v>5</v>
      </c>
      <c r="G94" s="6">
        <v>5</v>
      </c>
      <c r="H94" s="6">
        <v>4</v>
      </c>
      <c r="I94" s="6">
        <v>8</v>
      </c>
      <c r="J94" s="6">
        <v>4</v>
      </c>
    </row>
    <row r="95" spans="1:10" x14ac:dyDescent="0.3">
      <c r="A95" s="8" t="s">
        <v>117</v>
      </c>
      <c r="B95" s="6">
        <v>964</v>
      </c>
      <c r="C95" s="6">
        <v>7</v>
      </c>
      <c r="D95" s="6">
        <v>7</v>
      </c>
      <c r="E95" s="6">
        <v>11</v>
      </c>
      <c r="F95" s="6">
        <v>18</v>
      </c>
      <c r="G95" s="6">
        <v>16</v>
      </c>
      <c r="H95" s="6">
        <v>11</v>
      </c>
      <c r="I95" s="6">
        <v>11</v>
      </c>
      <c r="J95" s="6">
        <v>19</v>
      </c>
    </row>
    <row r="96" spans="1:10" x14ac:dyDescent="0.3">
      <c r="A96" s="8" t="s">
        <v>118</v>
      </c>
      <c r="B96" s="6">
        <v>145</v>
      </c>
      <c r="C96" s="7" t="s">
        <v>26</v>
      </c>
      <c r="D96" s="7" t="s">
        <v>26</v>
      </c>
      <c r="E96" s="7" t="s">
        <v>26</v>
      </c>
      <c r="F96" s="7" t="s">
        <v>26</v>
      </c>
      <c r="G96" s="7" t="s">
        <v>26</v>
      </c>
      <c r="H96" s="7" t="s">
        <v>26</v>
      </c>
      <c r="I96" s="7" t="s">
        <v>26</v>
      </c>
      <c r="J96" s="7" t="s">
        <v>26</v>
      </c>
    </row>
    <row r="97" spans="1:10" x14ac:dyDescent="0.3">
      <c r="A97" s="8" t="s">
        <v>119</v>
      </c>
      <c r="B97" s="6">
        <v>291</v>
      </c>
      <c r="C97" s="6">
        <v>6</v>
      </c>
      <c r="D97" s="6">
        <v>5</v>
      </c>
      <c r="E97" s="6">
        <v>9</v>
      </c>
      <c r="F97" s="6">
        <v>10</v>
      </c>
      <c r="G97" s="6">
        <v>4</v>
      </c>
      <c r="H97" s="6">
        <v>8</v>
      </c>
      <c r="I97" s="6">
        <v>5</v>
      </c>
      <c r="J97" s="6">
        <v>10</v>
      </c>
    </row>
    <row r="98" spans="1:10" x14ac:dyDescent="0.3">
      <c r="A98" s="8" t="s">
        <v>120</v>
      </c>
      <c r="B98" s="6">
        <v>300</v>
      </c>
      <c r="C98" s="6">
        <v>7</v>
      </c>
      <c r="D98" s="6">
        <v>6</v>
      </c>
      <c r="E98" s="6">
        <v>10</v>
      </c>
      <c r="F98" s="7" t="s">
        <v>26</v>
      </c>
      <c r="G98" s="7" t="s">
        <v>26</v>
      </c>
      <c r="H98" s="7" t="s">
        <v>26</v>
      </c>
      <c r="I98" s="6">
        <v>5</v>
      </c>
      <c r="J98" s="6">
        <v>3</v>
      </c>
    </row>
    <row r="99" spans="1:10" x14ac:dyDescent="0.3">
      <c r="A99" s="8" t="s">
        <v>121</v>
      </c>
      <c r="B99" s="6">
        <v>435</v>
      </c>
      <c r="C99" s="6">
        <v>3</v>
      </c>
      <c r="D99" s="7" t="s">
        <v>26</v>
      </c>
      <c r="E99" s="6">
        <v>5</v>
      </c>
      <c r="F99" s="6">
        <v>5</v>
      </c>
      <c r="G99" s="7" t="s">
        <v>26</v>
      </c>
      <c r="H99" s="7" t="s">
        <v>26</v>
      </c>
      <c r="I99" s="7" t="s">
        <v>26</v>
      </c>
      <c r="J99" s="6">
        <v>3</v>
      </c>
    </row>
    <row r="100" spans="1:10" x14ac:dyDescent="0.3">
      <c r="A100" s="9" t="s">
        <v>254</v>
      </c>
      <c r="B100" s="6">
        <v>188</v>
      </c>
      <c r="C100" s="7" t="s">
        <v>26</v>
      </c>
      <c r="D100" s="7" t="s">
        <v>26</v>
      </c>
      <c r="E100" s="7" t="s">
        <v>26</v>
      </c>
      <c r="F100" s="7" t="s">
        <v>26</v>
      </c>
      <c r="G100" s="7" t="s">
        <v>26</v>
      </c>
      <c r="H100" s="7" t="s">
        <v>26</v>
      </c>
      <c r="I100" s="7" t="s">
        <v>26</v>
      </c>
      <c r="J100" s="7" t="s">
        <v>26</v>
      </c>
    </row>
    <row r="101" spans="1:10" x14ac:dyDescent="0.3">
      <c r="A101" s="8" t="s">
        <v>255</v>
      </c>
      <c r="B101" s="6">
        <v>223</v>
      </c>
      <c r="C101" s="7" t="s">
        <v>26</v>
      </c>
      <c r="D101" s="7" t="s">
        <v>26</v>
      </c>
      <c r="E101" s="6">
        <v>3</v>
      </c>
      <c r="F101" s="7" t="s">
        <v>26</v>
      </c>
      <c r="G101" s="7" t="s">
        <v>26</v>
      </c>
      <c r="H101" s="7" t="s">
        <v>26</v>
      </c>
      <c r="I101" s="7" t="s">
        <v>26</v>
      </c>
      <c r="J101" s="7" t="s">
        <v>26</v>
      </c>
    </row>
    <row r="103" spans="1:10" x14ac:dyDescent="0.3">
      <c r="A103" s="5" t="s">
        <v>123</v>
      </c>
    </row>
    <row r="104" spans="1:10" x14ac:dyDescent="0.3">
      <c r="A104" s="8" t="s">
        <v>124</v>
      </c>
      <c r="B104" s="6">
        <v>441</v>
      </c>
      <c r="C104" s="7" t="s">
        <v>26</v>
      </c>
      <c r="D104" s="6">
        <v>4</v>
      </c>
      <c r="E104" s="6">
        <v>7</v>
      </c>
      <c r="F104" s="6">
        <v>12</v>
      </c>
      <c r="G104" s="6">
        <v>6</v>
      </c>
      <c r="H104" s="6">
        <v>6</v>
      </c>
      <c r="I104" s="6">
        <v>9</v>
      </c>
      <c r="J104" s="6">
        <v>7</v>
      </c>
    </row>
    <row r="105" spans="1:10" x14ac:dyDescent="0.3">
      <c r="A105" s="8" t="s">
        <v>125</v>
      </c>
      <c r="B105" s="6">
        <v>482</v>
      </c>
      <c r="C105" s="6">
        <v>7</v>
      </c>
      <c r="D105" s="7" t="s">
        <v>26</v>
      </c>
      <c r="E105" s="6">
        <v>15</v>
      </c>
      <c r="F105" s="6">
        <v>8</v>
      </c>
      <c r="G105" s="7" t="s">
        <v>26</v>
      </c>
      <c r="H105" s="6">
        <v>9</v>
      </c>
      <c r="I105" s="6">
        <v>7</v>
      </c>
      <c r="J105" s="6">
        <v>6</v>
      </c>
    </row>
    <row r="106" spans="1:10" x14ac:dyDescent="0.3">
      <c r="A106" s="8" t="s">
        <v>256</v>
      </c>
      <c r="B106" s="6">
        <v>69</v>
      </c>
      <c r="C106" s="7" t="s">
        <v>26</v>
      </c>
      <c r="D106" s="7" t="s">
        <v>26</v>
      </c>
      <c r="E106" s="7" t="s">
        <v>26</v>
      </c>
      <c r="F106" s="7" t="s">
        <v>26</v>
      </c>
      <c r="G106" s="7" t="s">
        <v>26</v>
      </c>
      <c r="H106" s="7" t="s">
        <v>26</v>
      </c>
      <c r="I106" s="7" t="s">
        <v>26</v>
      </c>
      <c r="J106" s="7" t="s">
        <v>26</v>
      </c>
    </row>
    <row r="107" spans="1:10" x14ac:dyDescent="0.3">
      <c r="A107" s="8" t="s">
        <v>127</v>
      </c>
      <c r="B107" s="6">
        <v>946</v>
      </c>
      <c r="C107" s="6">
        <v>9</v>
      </c>
      <c r="D107" s="6">
        <v>8</v>
      </c>
      <c r="E107" s="6">
        <v>10</v>
      </c>
      <c r="F107" s="6">
        <v>13</v>
      </c>
      <c r="G107" s="6">
        <v>14</v>
      </c>
      <c r="H107" s="6">
        <v>10</v>
      </c>
      <c r="I107" s="6">
        <v>8</v>
      </c>
      <c r="J107" s="6">
        <v>18</v>
      </c>
    </row>
    <row r="108" spans="1:10" x14ac:dyDescent="0.3">
      <c r="A108" s="8" t="s">
        <v>257</v>
      </c>
      <c r="B108" s="6">
        <v>73</v>
      </c>
      <c r="C108" s="7" t="s">
        <v>26</v>
      </c>
      <c r="D108" s="7" t="s">
        <v>26</v>
      </c>
      <c r="E108" s="7" t="s">
        <v>26</v>
      </c>
      <c r="F108" s="7" t="s">
        <v>26</v>
      </c>
      <c r="G108" s="7" t="s">
        <v>26</v>
      </c>
      <c r="H108" s="7" t="s">
        <v>26</v>
      </c>
      <c r="I108" s="7" t="s">
        <v>26</v>
      </c>
      <c r="J108" s="7" t="s">
        <v>26</v>
      </c>
    </row>
    <row r="109" spans="1:10" x14ac:dyDescent="0.3">
      <c r="A109" s="8" t="s">
        <v>129</v>
      </c>
      <c r="B109" s="6">
        <v>1432</v>
      </c>
      <c r="C109" s="6">
        <v>3</v>
      </c>
      <c r="D109" s="7" t="s">
        <v>26</v>
      </c>
      <c r="E109" s="7" t="s">
        <v>26</v>
      </c>
      <c r="F109" s="6">
        <v>6</v>
      </c>
      <c r="G109" s="6">
        <v>3</v>
      </c>
      <c r="H109" s="7" t="s">
        <v>26</v>
      </c>
      <c r="I109" s="7" t="s">
        <v>26</v>
      </c>
      <c r="J109" s="7" t="s">
        <v>26</v>
      </c>
    </row>
    <row r="110" spans="1:10" x14ac:dyDescent="0.3">
      <c r="A110" s="8" t="s">
        <v>130</v>
      </c>
      <c r="B110" s="6">
        <v>564</v>
      </c>
      <c r="C110" s="6">
        <v>3</v>
      </c>
      <c r="D110" s="7" t="s">
        <v>26</v>
      </c>
      <c r="E110" s="6">
        <v>4</v>
      </c>
      <c r="F110" s="6">
        <v>3</v>
      </c>
      <c r="G110" s="7" t="s">
        <v>26</v>
      </c>
      <c r="H110" s="7" t="s">
        <v>26</v>
      </c>
      <c r="I110" s="7" t="s">
        <v>26</v>
      </c>
      <c r="J110" s="7" t="s">
        <v>26</v>
      </c>
    </row>
    <row r="111" spans="1:10" x14ac:dyDescent="0.3">
      <c r="A111" s="8" t="s">
        <v>258</v>
      </c>
      <c r="B111" s="6">
        <v>34</v>
      </c>
      <c r="C111" s="7" t="s">
        <v>26</v>
      </c>
      <c r="D111" s="7" t="s">
        <v>26</v>
      </c>
      <c r="E111" s="7" t="s">
        <v>26</v>
      </c>
      <c r="F111" s="7" t="s">
        <v>26</v>
      </c>
      <c r="G111" s="7" t="s">
        <v>26</v>
      </c>
      <c r="H111" s="7" t="s">
        <v>26</v>
      </c>
      <c r="I111" s="7" t="s">
        <v>26</v>
      </c>
      <c r="J111" s="7" t="s">
        <v>26</v>
      </c>
    </row>
    <row r="112" spans="1:10" x14ac:dyDescent="0.3">
      <c r="A112" s="8" t="s">
        <v>220</v>
      </c>
      <c r="B112" s="6">
        <v>649</v>
      </c>
      <c r="C112" s="7" t="s">
        <v>26</v>
      </c>
      <c r="D112" s="6">
        <v>3</v>
      </c>
      <c r="E112" s="6">
        <v>9</v>
      </c>
      <c r="F112" s="7" t="s">
        <v>26</v>
      </c>
      <c r="G112" s="6">
        <v>6</v>
      </c>
      <c r="H112" s="7" t="s">
        <v>26</v>
      </c>
      <c r="I112" s="6">
        <v>5</v>
      </c>
      <c r="J112" s="6">
        <v>4</v>
      </c>
    </row>
    <row r="114" spans="1:10" ht="16.2" x14ac:dyDescent="0.3">
      <c r="A114" s="5" t="s">
        <v>132</v>
      </c>
    </row>
    <row r="115" spans="1:10" x14ac:dyDescent="0.3">
      <c r="A115" s="8" t="s">
        <v>133</v>
      </c>
      <c r="B115" s="6">
        <v>545</v>
      </c>
      <c r="C115" s="7" t="s">
        <v>26</v>
      </c>
      <c r="D115" s="7" t="s">
        <v>26</v>
      </c>
      <c r="E115" s="7" t="s">
        <v>26</v>
      </c>
      <c r="F115" s="7" t="s">
        <v>26</v>
      </c>
      <c r="G115" s="7" t="s">
        <v>26</v>
      </c>
      <c r="H115" s="7" t="s">
        <v>26</v>
      </c>
      <c r="I115" s="7" t="s">
        <v>26</v>
      </c>
      <c r="J115" s="7" t="s">
        <v>26</v>
      </c>
    </row>
    <row r="116" spans="1:10" x14ac:dyDescent="0.3">
      <c r="A116" s="8" t="s">
        <v>134</v>
      </c>
      <c r="B116" s="6">
        <v>26</v>
      </c>
      <c r="C116" s="7" t="s">
        <v>26</v>
      </c>
      <c r="D116" s="7" t="s">
        <v>26</v>
      </c>
      <c r="E116" s="7" t="s">
        <v>26</v>
      </c>
      <c r="F116" s="7" t="s">
        <v>26</v>
      </c>
      <c r="G116" s="7" t="s">
        <v>26</v>
      </c>
      <c r="H116" s="7" t="s">
        <v>26</v>
      </c>
      <c r="I116" s="7" t="s">
        <v>26</v>
      </c>
      <c r="J116" s="7" t="s">
        <v>26</v>
      </c>
    </row>
    <row r="117" spans="1:10" x14ac:dyDescent="0.3">
      <c r="A117" s="8" t="s">
        <v>135</v>
      </c>
      <c r="B117" s="6">
        <v>14</v>
      </c>
      <c r="C117" s="7" t="s">
        <v>26</v>
      </c>
      <c r="D117" s="7" t="s">
        <v>26</v>
      </c>
      <c r="E117" s="7" t="s">
        <v>26</v>
      </c>
      <c r="F117" s="7" t="s">
        <v>26</v>
      </c>
      <c r="G117" s="7" t="s">
        <v>26</v>
      </c>
      <c r="H117" s="7" t="s">
        <v>26</v>
      </c>
      <c r="I117" s="7" t="s">
        <v>26</v>
      </c>
      <c r="J117" s="7" t="s">
        <v>26</v>
      </c>
    </row>
    <row r="118" spans="1:10" x14ac:dyDescent="0.3">
      <c r="A118" s="8" t="s">
        <v>259</v>
      </c>
      <c r="B118" s="6">
        <v>53</v>
      </c>
      <c r="C118" s="7" t="s">
        <v>26</v>
      </c>
      <c r="D118" s="7" t="s">
        <v>26</v>
      </c>
      <c r="E118" s="7" t="s">
        <v>26</v>
      </c>
      <c r="F118" s="7" t="s">
        <v>26</v>
      </c>
      <c r="G118" s="7" t="s">
        <v>26</v>
      </c>
      <c r="H118" s="7" t="s">
        <v>26</v>
      </c>
      <c r="I118" s="7" t="s">
        <v>26</v>
      </c>
      <c r="J118" s="7" t="s">
        <v>26</v>
      </c>
    </row>
    <row r="119" spans="1:10" x14ac:dyDescent="0.3">
      <c r="A119" s="8" t="s">
        <v>137</v>
      </c>
      <c r="B119" s="6">
        <v>27</v>
      </c>
      <c r="C119" s="7" t="s">
        <v>26</v>
      </c>
      <c r="D119" s="7" t="s">
        <v>26</v>
      </c>
      <c r="E119" s="7" t="s">
        <v>26</v>
      </c>
      <c r="F119" s="7" t="s">
        <v>26</v>
      </c>
      <c r="G119" s="7" t="s">
        <v>26</v>
      </c>
      <c r="H119" s="7" t="s">
        <v>26</v>
      </c>
      <c r="I119" s="7" t="s">
        <v>26</v>
      </c>
      <c r="J119" s="7" t="s">
        <v>26</v>
      </c>
    </row>
    <row r="120" spans="1:10" x14ac:dyDescent="0.3">
      <c r="A120" s="8" t="s">
        <v>138</v>
      </c>
      <c r="B120" s="6">
        <v>25</v>
      </c>
      <c r="C120" s="7" t="s">
        <v>26</v>
      </c>
      <c r="D120" s="7" t="s">
        <v>26</v>
      </c>
      <c r="E120" s="7" t="s">
        <v>26</v>
      </c>
      <c r="F120" s="7" t="s">
        <v>26</v>
      </c>
      <c r="G120" s="7" t="s">
        <v>26</v>
      </c>
      <c r="H120" s="7" t="s">
        <v>26</v>
      </c>
      <c r="I120" s="7" t="s">
        <v>26</v>
      </c>
      <c r="J120" s="7" t="s">
        <v>26</v>
      </c>
    </row>
    <row r="121" spans="1:10" x14ac:dyDescent="0.3">
      <c r="A121" s="8" t="s">
        <v>139</v>
      </c>
      <c r="B121" s="6">
        <v>9</v>
      </c>
      <c r="C121" s="7" t="s">
        <v>26</v>
      </c>
      <c r="D121" s="7" t="s">
        <v>26</v>
      </c>
      <c r="E121" s="7" t="s">
        <v>26</v>
      </c>
      <c r="F121" s="7" t="s">
        <v>26</v>
      </c>
      <c r="G121" s="7" t="s">
        <v>26</v>
      </c>
      <c r="H121" s="7" t="s">
        <v>26</v>
      </c>
      <c r="I121" s="7" t="s">
        <v>26</v>
      </c>
      <c r="J121" s="7" t="s">
        <v>26</v>
      </c>
    </row>
    <row r="122" spans="1:10" x14ac:dyDescent="0.3">
      <c r="A122" s="8" t="s">
        <v>260</v>
      </c>
      <c r="B122" s="6">
        <v>30</v>
      </c>
      <c r="C122" s="7" t="s">
        <v>26</v>
      </c>
      <c r="D122" s="7" t="s">
        <v>26</v>
      </c>
      <c r="E122" s="7" t="s">
        <v>26</v>
      </c>
      <c r="F122" s="7" t="s">
        <v>26</v>
      </c>
      <c r="G122" s="7" t="s">
        <v>26</v>
      </c>
      <c r="H122" s="7" t="s">
        <v>26</v>
      </c>
      <c r="I122" s="7" t="s">
        <v>26</v>
      </c>
      <c r="J122" s="7" t="s">
        <v>26</v>
      </c>
    </row>
    <row r="123" spans="1:10" x14ac:dyDescent="0.3">
      <c r="A123" s="8" t="s">
        <v>141</v>
      </c>
      <c r="B123" s="6">
        <v>56</v>
      </c>
      <c r="C123" s="7" t="s">
        <v>26</v>
      </c>
      <c r="D123" s="7" t="s">
        <v>26</v>
      </c>
      <c r="E123" s="7" t="s">
        <v>26</v>
      </c>
      <c r="F123" s="7" t="s">
        <v>26</v>
      </c>
      <c r="G123" s="7" t="s">
        <v>26</v>
      </c>
      <c r="H123" s="7" t="s">
        <v>26</v>
      </c>
      <c r="I123" s="7" t="s">
        <v>26</v>
      </c>
      <c r="J123" s="7" t="s">
        <v>26</v>
      </c>
    </row>
    <row r="124" spans="1:10" x14ac:dyDescent="0.3">
      <c r="A124" s="8" t="s">
        <v>142</v>
      </c>
      <c r="B124" s="6">
        <v>67</v>
      </c>
      <c r="C124" s="7" t="s">
        <v>26</v>
      </c>
      <c r="D124" s="7" t="s">
        <v>26</v>
      </c>
      <c r="E124" s="7" t="s">
        <v>26</v>
      </c>
      <c r="F124" s="7" t="s">
        <v>26</v>
      </c>
      <c r="G124" s="7" t="s">
        <v>26</v>
      </c>
      <c r="H124" s="7" t="s">
        <v>26</v>
      </c>
      <c r="I124" s="7" t="s">
        <v>26</v>
      </c>
      <c r="J124" s="7" t="s">
        <v>26</v>
      </c>
    </row>
    <row r="125" spans="1:10" x14ac:dyDescent="0.3">
      <c r="A125" s="8" t="s">
        <v>143</v>
      </c>
      <c r="B125" s="6">
        <v>17</v>
      </c>
      <c r="C125" s="7" t="s">
        <v>26</v>
      </c>
      <c r="D125" s="7" t="s">
        <v>26</v>
      </c>
      <c r="E125" s="7" t="s">
        <v>26</v>
      </c>
      <c r="F125" s="7" t="s">
        <v>26</v>
      </c>
      <c r="G125" s="7" t="s">
        <v>26</v>
      </c>
      <c r="H125" s="7" t="s">
        <v>26</v>
      </c>
      <c r="I125" s="7" t="s">
        <v>26</v>
      </c>
      <c r="J125" s="7" t="s">
        <v>26</v>
      </c>
    </row>
    <row r="126" spans="1:10" x14ac:dyDescent="0.3">
      <c r="A126" s="8" t="s">
        <v>144</v>
      </c>
      <c r="B126" s="6">
        <v>261</v>
      </c>
      <c r="C126" s="7" t="s">
        <v>26</v>
      </c>
      <c r="D126" s="7" t="s">
        <v>26</v>
      </c>
      <c r="E126" s="7" t="s">
        <v>26</v>
      </c>
      <c r="F126" s="7" t="s">
        <v>26</v>
      </c>
      <c r="G126" s="7" t="s">
        <v>26</v>
      </c>
      <c r="H126" s="7" t="s">
        <v>26</v>
      </c>
      <c r="I126" s="7" t="s">
        <v>26</v>
      </c>
      <c r="J126" s="7" t="s">
        <v>26</v>
      </c>
    </row>
    <row r="127" spans="1:10" x14ac:dyDescent="0.3">
      <c r="A127" s="8" t="s">
        <v>145</v>
      </c>
      <c r="B127" s="6">
        <v>61</v>
      </c>
      <c r="C127" s="7" t="s">
        <v>26</v>
      </c>
      <c r="D127" s="7" t="s">
        <v>26</v>
      </c>
      <c r="E127" s="7" t="s">
        <v>26</v>
      </c>
      <c r="F127" s="7" t="s">
        <v>26</v>
      </c>
      <c r="G127" s="7" t="s">
        <v>26</v>
      </c>
      <c r="H127" s="7" t="s">
        <v>26</v>
      </c>
      <c r="I127" s="7" t="s">
        <v>26</v>
      </c>
      <c r="J127" s="7" t="s">
        <v>26</v>
      </c>
    </row>
    <row r="128" spans="1:10" x14ac:dyDescent="0.3">
      <c r="A128" s="8" t="s">
        <v>146</v>
      </c>
      <c r="B128" s="6">
        <v>233</v>
      </c>
      <c r="C128" s="7" t="s">
        <v>26</v>
      </c>
      <c r="D128" s="7" t="s">
        <v>26</v>
      </c>
      <c r="E128" s="7" t="s">
        <v>26</v>
      </c>
      <c r="F128" s="6">
        <v>6</v>
      </c>
      <c r="G128" s="7" t="s">
        <v>26</v>
      </c>
      <c r="H128" s="7" t="s">
        <v>26</v>
      </c>
      <c r="I128" s="6">
        <v>6</v>
      </c>
      <c r="J128" s="6">
        <v>3</v>
      </c>
    </row>
    <row r="129" spans="1:10" x14ac:dyDescent="0.3">
      <c r="A129" s="8" t="s">
        <v>147</v>
      </c>
      <c r="B129" s="6">
        <v>66</v>
      </c>
      <c r="C129" s="7" t="s">
        <v>26</v>
      </c>
      <c r="D129" s="7" t="s">
        <v>26</v>
      </c>
      <c r="E129" s="7" t="s">
        <v>26</v>
      </c>
      <c r="F129" s="7" t="s">
        <v>26</v>
      </c>
      <c r="G129" s="7" t="s">
        <v>26</v>
      </c>
      <c r="H129" s="7" t="s">
        <v>26</v>
      </c>
      <c r="I129" s="7" t="s">
        <v>26</v>
      </c>
      <c r="J129" s="7" t="s">
        <v>26</v>
      </c>
    </row>
    <row r="130" spans="1:10" x14ac:dyDescent="0.3">
      <c r="A130" s="8" t="s">
        <v>148</v>
      </c>
      <c r="B130" s="6">
        <v>280</v>
      </c>
      <c r="C130" s="7" t="s">
        <v>26</v>
      </c>
      <c r="D130" s="7" t="s">
        <v>26</v>
      </c>
      <c r="E130" s="7" t="s">
        <v>26</v>
      </c>
      <c r="F130" s="7" t="s">
        <v>26</v>
      </c>
      <c r="G130" s="7" t="s">
        <v>26</v>
      </c>
      <c r="H130" s="7" t="s">
        <v>26</v>
      </c>
      <c r="I130" s="7" t="s">
        <v>26</v>
      </c>
      <c r="J130" s="7" t="s">
        <v>26</v>
      </c>
    </row>
    <row r="131" spans="1:10" x14ac:dyDescent="0.3">
      <c r="A131" s="8" t="s">
        <v>149</v>
      </c>
      <c r="B131" s="6">
        <v>70</v>
      </c>
      <c r="C131" s="7" t="s">
        <v>26</v>
      </c>
      <c r="D131" s="7" t="s">
        <v>26</v>
      </c>
      <c r="E131" s="7" t="s">
        <v>26</v>
      </c>
      <c r="F131" s="7" t="s">
        <v>26</v>
      </c>
      <c r="G131" s="7" t="s">
        <v>26</v>
      </c>
      <c r="H131" s="7" t="s">
        <v>26</v>
      </c>
      <c r="I131" s="7" t="s">
        <v>26</v>
      </c>
      <c r="J131" s="7" t="s">
        <v>26</v>
      </c>
    </row>
    <row r="132" spans="1:10" x14ac:dyDescent="0.3">
      <c r="A132" s="8" t="s">
        <v>150</v>
      </c>
      <c r="B132" s="6">
        <v>276</v>
      </c>
      <c r="C132" s="6">
        <v>6</v>
      </c>
      <c r="D132" s="7" t="s">
        <v>26</v>
      </c>
      <c r="E132" s="6">
        <v>18</v>
      </c>
      <c r="F132" s="6">
        <v>7</v>
      </c>
      <c r="G132" s="7" t="s">
        <v>26</v>
      </c>
      <c r="H132" s="6">
        <v>8</v>
      </c>
      <c r="I132" s="6">
        <v>3</v>
      </c>
      <c r="J132" s="6">
        <v>6</v>
      </c>
    </row>
    <row r="133" spans="1:10" x14ac:dyDescent="0.3">
      <c r="A133" s="8" t="s">
        <v>151</v>
      </c>
      <c r="B133" s="6">
        <v>780</v>
      </c>
      <c r="C133" s="6">
        <v>9</v>
      </c>
      <c r="D133" s="6">
        <v>7</v>
      </c>
      <c r="E133" s="6">
        <v>13</v>
      </c>
      <c r="F133" s="6">
        <v>13</v>
      </c>
      <c r="G133" s="6">
        <v>17</v>
      </c>
      <c r="H133" s="6">
        <v>11</v>
      </c>
      <c r="I133" s="6">
        <v>11</v>
      </c>
      <c r="J133" s="6">
        <v>13</v>
      </c>
    </row>
    <row r="134" spans="1:10" x14ac:dyDescent="0.3">
      <c r="A134" s="8" t="s">
        <v>152</v>
      </c>
      <c r="B134" s="6">
        <v>363</v>
      </c>
      <c r="C134" s="7" t="s">
        <v>26</v>
      </c>
      <c r="D134" s="7" t="s">
        <v>26</v>
      </c>
      <c r="E134" s="7" t="s">
        <v>26</v>
      </c>
      <c r="F134" s="6">
        <v>3</v>
      </c>
      <c r="G134" s="7" t="s">
        <v>26</v>
      </c>
      <c r="H134" s="7" t="s">
        <v>26</v>
      </c>
      <c r="I134" s="7" t="s">
        <v>26</v>
      </c>
      <c r="J134" s="7" t="s">
        <v>26</v>
      </c>
    </row>
    <row r="135" spans="1:10" x14ac:dyDescent="0.3">
      <c r="A135" s="8" t="s">
        <v>153</v>
      </c>
      <c r="B135" s="6">
        <v>225</v>
      </c>
      <c r="C135" s="7" t="s">
        <v>26</v>
      </c>
      <c r="D135" s="7" t="s">
        <v>26</v>
      </c>
      <c r="E135" s="7" t="s">
        <v>26</v>
      </c>
      <c r="F135" s="6">
        <v>4</v>
      </c>
      <c r="G135" s="7" t="s">
        <v>26</v>
      </c>
      <c r="H135" s="7" t="s">
        <v>26</v>
      </c>
      <c r="I135" s="7" t="s">
        <v>26</v>
      </c>
      <c r="J135" s="7" t="s">
        <v>26</v>
      </c>
    </row>
    <row r="136" spans="1:10" x14ac:dyDescent="0.3">
      <c r="A136" s="8" t="s">
        <v>154</v>
      </c>
      <c r="B136" s="6">
        <v>1160</v>
      </c>
      <c r="C136" s="6">
        <v>4</v>
      </c>
      <c r="D136" s="6">
        <v>3</v>
      </c>
      <c r="E136" s="6">
        <v>5</v>
      </c>
      <c r="F136" s="6">
        <v>6</v>
      </c>
      <c r="G136" s="6">
        <v>3</v>
      </c>
      <c r="H136" s="7" t="s">
        <v>26</v>
      </c>
      <c r="I136" s="6">
        <v>3</v>
      </c>
      <c r="J136" s="6">
        <v>9</v>
      </c>
    </row>
    <row r="137" spans="1:10" ht="16.2" x14ac:dyDescent="0.3">
      <c r="A137" s="8" t="s">
        <v>155</v>
      </c>
      <c r="B137" s="6">
        <v>46</v>
      </c>
      <c r="C137" s="7" t="s">
        <v>26</v>
      </c>
      <c r="D137" s="7" t="s">
        <v>26</v>
      </c>
      <c r="E137" s="7" t="s">
        <v>26</v>
      </c>
      <c r="F137" s="7" t="s">
        <v>26</v>
      </c>
      <c r="G137" s="7" t="s">
        <v>26</v>
      </c>
      <c r="H137" s="7" t="s">
        <v>26</v>
      </c>
      <c r="I137" s="6">
        <v>3</v>
      </c>
      <c r="J137" s="7" t="s">
        <v>26</v>
      </c>
    </row>
    <row r="139" spans="1:10" ht="16.2" x14ac:dyDescent="0.3">
      <c r="A139" s="5" t="s">
        <v>156</v>
      </c>
    </row>
    <row r="140" spans="1:10" x14ac:dyDescent="0.3">
      <c r="A140" s="5" t="s">
        <v>157</v>
      </c>
      <c r="B140" s="6">
        <v>4206</v>
      </c>
      <c r="C140" s="6">
        <v>23</v>
      </c>
      <c r="D140" s="6">
        <v>16</v>
      </c>
      <c r="E140" s="6">
        <v>42</v>
      </c>
      <c r="F140" s="6">
        <v>42</v>
      </c>
      <c r="G140" s="6">
        <v>27</v>
      </c>
      <c r="H140" s="6">
        <v>27</v>
      </c>
      <c r="I140" s="6">
        <v>29</v>
      </c>
      <c r="J140" s="6">
        <v>37</v>
      </c>
    </row>
    <row r="141" spans="1:10" x14ac:dyDescent="0.3">
      <c r="A141" s="8" t="s">
        <v>158</v>
      </c>
      <c r="B141" s="6">
        <v>1896</v>
      </c>
      <c r="C141" s="6">
        <v>17</v>
      </c>
      <c r="D141" s="6">
        <v>11</v>
      </c>
      <c r="E141" s="6">
        <v>30</v>
      </c>
      <c r="F141" s="6">
        <v>28</v>
      </c>
      <c r="G141" s="6">
        <v>20</v>
      </c>
      <c r="H141" s="6">
        <v>20</v>
      </c>
      <c r="I141" s="6">
        <v>19</v>
      </c>
      <c r="J141" s="6">
        <v>27</v>
      </c>
    </row>
    <row r="142" spans="1:10" ht="16.2" x14ac:dyDescent="0.3">
      <c r="A142" s="9" t="s">
        <v>159</v>
      </c>
      <c r="B142" s="6">
        <v>793</v>
      </c>
      <c r="C142" s="6">
        <v>8</v>
      </c>
      <c r="D142" s="7" t="s">
        <v>26</v>
      </c>
      <c r="E142" s="6">
        <v>18</v>
      </c>
      <c r="F142" s="6">
        <v>8</v>
      </c>
      <c r="G142" s="7" t="s">
        <v>26</v>
      </c>
      <c r="H142" s="6">
        <v>9</v>
      </c>
      <c r="I142" s="6">
        <v>5</v>
      </c>
      <c r="J142" s="6">
        <v>6</v>
      </c>
    </row>
    <row r="143" spans="1:10" s="17" customFormat="1" x14ac:dyDescent="0.3">
      <c r="A143" s="16" t="s">
        <v>160</v>
      </c>
      <c r="B143" s="15">
        <v>774</v>
      </c>
      <c r="C143" s="15">
        <v>8</v>
      </c>
      <c r="D143" s="15">
        <v>8</v>
      </c>
      <c r="E143" s="15">
        <v>12</v>
      </c>
      <c r="F143" s="15">
        <v>16</v>
      </c>
      <c r="G143" s="15">
        <v>16</v>
      </c>
      <c r="H143" s="15">
        <v>9</v>
      </c>
      <c r="I143" s="15">
        <v>11</v>
      </c>
      <c r="J143" s="15">
        <v>18</v>
      </c>
    </row>
    <row r="144" spans="1:10" x14ac:dyDescent="0.3">
      <c r="A144" s="9" t="s">
        <v>161</v>
      </c>
      <c r="B144" s="6">
        <v>329</v>
      </c>
      <c r="C144" s="7" t="s">
        <v>26</v>
      </c>
      <c r="D144" s="7" t="s">
        <v>26</v>
      </c>
      <c r="E144" s="7" t="s">
        <v>26</v>
      </c>
      <c r="F144" s="6">
        <v>4</v>
      </c>
      <c r="G144" s="7" t="s">
        <v>26</v>
      </c>
      <c r="H144" s="7" t="s">
        <v>26</v>
      </c>
      <c r="I144" s="6">
        <v>3</v>
      </c>
      <c r="J144" s="6">
        <v>3</v>
      </c>
    </row>
    <row r="145" spans="1:11" x14ac:dyDescent="0.3">
      <c r="A145" s="8" t="s">
        <v>261</v>
      </c>
      <c r="B145" s="6">
        <v>2310</v>
      </c>
      <c r="C145" s="6">
        <v>6</v>
      </c>
      <c r="D145" s="6">
        <v>5</v>
      </c>
      <c r="E145" s="6">
        <v>12</v>
      </c>
      <c r="F145" s="6">
        <v>14</v>
      </c>
      <c r="G145" s="6">
        <v>7</v>
      </c>
      <c r="H145" s="6">
        <v>7</v>
      </c>
      <c r="I145" s="6">
        <v>10</v>
      </c>
      <c r="J145" s="6">
        <v>10</v>
      </c>
    </row>
    <row r="146" spans="1:11" x14ac:dyDescent="0.3">
      <c r="A146" s="9" t="s">
        <v>163</v>
      </c>
      <c r="B146" s="6">
        <v>1189</v>
      </c>
      <c r="C146" s="7" t="s">
        <v>26</v>
      </c>
      <c r="D146" s="7" t="s">
        <v>26</v>
      </c>
      <c r="E146" s="7" t="s">
        <v>26</v>
      </c>
      <c r="F146" s="6">
        <v>6</v>
      </c>
      <c r="G146" s="7" t="s">
        <v>26</v>
      </c>
      <c r="H146" s="6">
        <v>3</v>
      </c>
      <c r="I146" s="7" t="s">
        <v>26</v>
      </c>
      <c r="J146" s="6">
        <v>3</v>
      </c>
    </row>
    <row r="147" spans="1:11" x14ac:dyDescent="0.3">
      <c r="A147" s="9" t="s">
        <v>164</v>
      </c>
      <c r="B147" s="6">
        <v>43</v>
      </c>
      <c r="C147" s="7" t="s">
        <v>26</v>
      </c>
      <c r="D147" s="7" t="s">
        <v>26</v>
      </c>
      <c r="E147" s="7" t="s">
        <v>26</v>
      </c>
      <c r="F147" s="7" t="s">
        <v>26</v>
      </c>
      <c r="G147" s="7" t="s">
        <v>26</v>
      </c>
      <c r="H147" s="7" t="s">
        <v>26</v>
      </c>
      <c r="I147" s="7" t="s">
        <v>26</v>
      </c>
      <c r="J147" s="7" t="s">
        <v>26</v>
      </c>
    </row>
    <row r="148" spans="1:11" x14ac:dyDescent="0.3">
      <c r="A148" s="9" t="s">
        <v>165</v>
      </c>
      <c r="B148" s="6">
        <v>113</v>
      </c>
      <c r="C148" s="7" t="s">
        <v>26</v>
      </c>
      <c r="D148" s="7" t="s">
        <v>26</v>
      </c>
      <c r="E148" s="7" t="s">
        <v>26</v>
      </c>
      <c r="F148" s="7" t="s">
        <v>26</v>
      </c>
      <c r="G148" s="7" t="s">
        <v>26</v>
      </c>
      <c r="H148" s="7" t="s">
        <v>26</v>
      </c>
      <c r="I148" s="7" t="s">
        <v>26</v>
      </c>
      <c r="J148" s="7" t="s">
        <v>26</v>
      </c>
    </row>
    <row r="149" spans="1:11" x14ac:dyDescent="0.3">
      <c r="A149" s="9" t="s">
        <v>166</v>
      </c>
      <c r="B149" s="6">
        <v>364</v>
      </c>
      <c r="C149" s="6">
        <v>4</v>
      </c>
      <c r="D149" s="6">
        <v>4</v>
      </c>
      <c r="E149" s="6">
        <v>5</v>
      </c>
      <c r="F149" s="6">
        <v>5</v>
      </c>
      <c r="G149" s="6">
        <v>4</v>
      </c>
      <c r="H149" s="6">
        <v>4</v>
      </c>
      <c r="I149" s="6">
        <v>7</v>
      </c>
      <c r="J149" s="6">
        <v>6</v>
      </c>
    </row>
    <row r="150" spans="1:11" x14ac:dyDescent="0.3">
      <c r="A150" s="9" t="s">
        <v>167</v>
      </c>
      <c r="B150" s="6">
        <v>171</v>
      </c>
      <c r="C150" s="7" t="s">
        <v>26</v>
      </c>
      <c r="D150" s="7" t="s">
        <v>26</v>
      </c>
      <c r="E150" s="7" t="s">
        <v>26</v>
      </c>
      <c r="F150" s="7" t="s">
        <v>26</v>
      </c>
      <c r="G150" s="7" t="s">
        <v>26</v>
      </c>
      <c r="H150" s="7" t="s">
        <v>26</v>
      </c>
      <c r="I150" s="7" t="s">
        <v>26</v>
      </c>
      <c r="J150" s="7" t="s">
        <v>26</v>
      </c>
    </row>
    <row r="151" spans="1:11" x14ac:dyDescent="0.3">
      <c r="A151" s="9" t="s">
        <v>168</v>
      </c>
      <c r="B151" s="6">
        <v>238</v>
      </c>
      <c r="C151" s="7" t="s">
        <v>26</v>
      </c>
      <c r="D151" s="7" t="s">
        <v>26</v>
      </c>
      <c r="E151" s="7" t="s">
        <v>26</v>
      </c>
      <c r="F151" s="7" t="s">
        <v>26</v>
      </c>
      <c r="G151" s="7" t="s">
        <v>26</v>
      </c>
      <c r="H151" s="7" t="s">
        <v>26</v>
      </c>
      <c r="I151" s="7" t="s">
        <v>26</v>
      </c>
      <c r="J151" s="7" t="s">
        <v>26</v>
      </c>
    </row>
    <row r="152" spans="1:11" x14ac:dyDescent="0.3">
      <c r="A152" s="9" t="s">
        <v>169</v>
      </c>
      <c r="B152" s="6">
        <v>192</v>
      </c>
      <c r="C152" s="7" t="s">
        <v>26</v>
      </c>
      <c r="D152" s="7" t="s">
        <v>26</v>
      </c>
      <c r="E152" s="7" t="s">
        <v>26</v>
      </c>
      <c r="F152" s="7" t="s">
        <v>26</v>
      </c>
      <c r="G152" s="7" t="s">
        <v>26</v>
      </c>
      <c r="H152" s="7" t="s">
        <v>26</v>
      </c>
      <c r="I152" s="7" t="s">
        <v>26</v>
      </c>
      <c r="J152" s="7" t="s">
        <v>26</v>
      </c>
    </row>
    <row r="154" spans="1:11" ht="16.2" x14ac:dyDescent="0.3">
      <c r="A154" s="5" t="s">
        <v>262</v>
      </c>
      <c r="B154" s="6">
        <v>484</v>
      </c>
      <c r="C154" s="6">
        <v>4</v>
      </c>
      <c r="D154" s="7" t="s">
        <v>26</v>
      </c>
      <c r="E154" s="6">
        <v>5</v>
      </c>
      <c r="F154" s="7" t="s">
        <v>26</v>
      </c>
      <c r="G154" s="6">
        <v>5</v>
      </c>
      <c r="H154" s="7" t="s">
        <v>26</v>
      </c>
      <c r="I154" s="6">
        <v>6</v>
      </c>
      <c r="J154" s="6">
        <v>3</v>
      </c>
    </row>
    <row r="155" spans="1:11" x14ac:dyDescent="0.3">
      <c r="A155" s="8" t="s">
        <v>263</v>
      </c>
      <c r="B155" s="6">
        <v>101</v>
      </c>
      <c r="C155" s="7" t="s">
        <v>26</v>
      </c>
      <c r="D155" s="7" t="s">
        <v>26</v>
      </c>
      <c r="E155" s="6">
        <v>3</v>
      </c>
      <c r="F155" s="7" t="s">
        <v>26</v>
      </c>
      <c r="G155" s="6">
        <v>3</v>
      </c>
      <c r="H155" s="7" t="s">
        <v>26</v>
      </c>
      <c r="I155" s="6">
        <v>4</v>
      </c>
      <c r="J155" s="7" t="s">
        <v>26</v>
      </c>
    </row>
    <row r="156" spans="1:11" x14ac:dyDescent="0.3">
      <c r="A156" s="8" t="s">
        <v>264</v>
      </c>
      <c r="B156" s="6">
        <v>109</v>
      </c>
      <c r="C156" s="7" t="s">
        <v>26</v>
      </c>
      <c r="D156" s="7" t="s">
        <v>26</v>
      </c>
      <c r="E156" s="7" t="s">
        <v>26</v>
      </c>
      <c r="F156" s="7" t="s">
        <v>26</v>
      </c>
      <c r="G156" s="7" t="s">
        <v>26</v>
      </c>
      <c r="H156" s="7" t="s">
        <v>26</v>
      </c>
      <c r="I156" s="7" t="s">
        <v>26</v>
      </c>
      <c r="J156" s="7" t="s">
        <v>26</v>
      </c>
    </row>
    <row r="157" spans="1:11" x14ac:dyDescent="0.3">
      <c r="A157" s="8" t="s">
        <v>265</v>
      </c>
      <c r="B157" s="6">
        <v>269</v>
      </c>
      <c r="C157" s="7" t="s">
        <v>26</v>
      </c>
      <c r="D157" s="7" t="s">
        <v>26</v>
      </c>
      <c r="E157" s="7" t="s">
        <v>26</v>
      </c>
      <c r="F157" s="7" t="s">
        <v>26</v>
      </c>
      <c r="G157" s="7" t="s">
        <v>26</v>
      </c>
      <c r="H157" s="7" t="s">
        <v>26</v>
      </c>
      <c r="I157" s="7" t="s">
        <v>26</v>
      </c>
      <c r="J157" s="7" t="s">
        <v>26</v>
      </c>
    </row>
    <row r="158" spans="1:11" x14ac:dyDescent="0.3">
      <c r="A158" s="3" t="s">
        <v>9</v>
      </c>
      <c r="B158" s="41" t="s">
        <v>9</v>
      </c>
      <c r="C158" s="42"/>
      <c r="D158" s="42"/>
      <c r="E158" s="42"/>
      <c r="F158" s="42"/>
      <c r="G158" s="42"/>
      <c r="H158" s="42"/>
      <c r="I158" s="42"/>
      <c r="J158" s="42"/>
      <c r="K158" s="42"/>
    </row>
    <row r="159" spans="1:11" ht="15.75" customHeight="1" x14ac:dyDescent="0.3">
      <c r="A159" s="41" t="s">
        <v>174</v>
      </c>
      <c r="B159" s="42"/>
      <c r="C159" s="42"/>
      <c r="D159" s="42"/>
      <c r="E159" s="42"/>
      <c r="F159" s="42"/>
      <c r="G159" s="42"/>
      <c r="H159" s="42"/>
      <c r="I159" s="42"/>
      <c r="J159" s="42"/>
    </row>
    <row r="160" spans="1:11" ht="31.5" customHeight="1" x14ac:dyDescent="0.3">
      <c r="A160" s="41" t="s">
        <v>266</v>
      </c>
      <c r="B160" s="42"/>
      <c r="C160" s="42"/>
      <c r="D160" s="42"/>
      <c r="E160" s="42"/>
      <c r="F160" s="42"/>
      <c r="G160" s="42"/>
      <c r="H160" s="42"/>
      <c r="I160" s="42"/>
      <c r="J160" s="42"/>
    </row>
    <row r="161" spans="1:10" ht="15.75" customHeight="1" x14ac:dyDescent="0.3">
      <c r="A161" s="41" t="s">
        <v>267</v>
      </c>
      <c r="B161" s="42"/>
      <c r="C161" s="42"/>
      <c r="D161" s="42"/>
      <c r="E161" s="42"/>
      <c r="F161" s="42"/>
      <c r="G161" s="42"/>
      <c r="H161" s="42"/>
      <c r="I161" s="42"/>
      <c r="J161" s="42"/>
    </row>
    <row r="162" spans="1:10" ht="15.75" customHeight="1" x14ac:dyDescent="0.3">
      <c r="A162" s="41" t="s">
        <v>268</v>
      </c>
      <c r="B162" s="42"/>
      <c r="C162" s="42"/>
      <c r="D162" s="42"/>
      <c r="E162" s="42"/>
      <c r="F162" s="42"/>
      <c r="G162" s="42"/>
      <c r="H162" s="42"/>
      <c r="I162" s="42"/>
      <c r="J162" s="42"/>
    </row>
    <row r="163" spans="1:10" ht="15.75" customHeight="1" x14ac:dyDescent="0.3">
      <c r="A163" s="41" t="s">
        <v>269</v>
      </c>
      <c r="B163" s="42"/>
      <c r="C163" s="42"/>
      <c r="D163" s="42"/>
      <c r="E163" s="42"/>
      <c r="F163" s="42"/>
      <c r="G163" s="42"/>
      <c r="H163" s="42"/>
      <c r="I163" s="42"/>
      <c r="J163" s="42"/>
    </row>
    <row r="164" spans="1:10" ht="15.75" customHeight="1" x14ac:dyDescent="0.3">
      <c r="A164" s="41" t="s">
        <v>270</v>
      </c>
      <c r="B164" s="42"/>
      <c r="C164" s="42"/>
      <c r="D164" s="42"/>
      <c r="E164" s="42"/>
      <c r="F164" s="42"/>
      <c r="G164" s="42"/>
      <c r="H164" s="42"/>
      <c r="I164" s="42"/>
      <c r="J164" s="42"/>
    </row>
    <row r="165" spans="1:10" ht="15.75" customHeight="1" x14ac:dyDescent="0.3">
      <c r="A165" s="41" t="s">
        <v>271</v>
      </c>
      <c r="B165" s="42"/>
      <c r="C165" s="42"/>
      <c r="D165" s="42"/>
      <c r="E165" s="42"/>
      <c r="F165" s="42"/>
      <c r="G165" s="42"/>
      <c r="H165" s="42"/>
      <c r="I165" s="42"/>
      <c r="J165" s="42"/>
    </row>
    <row r="166" spans="1:10" ht="15.75" customHeight="1" x14ac:dyDescent="0.3">
      <c r="A166" s="41" t="s">
        <v>272</v>
      </c>
      <c r="B166" s="42"/>
      <c r="C166" s="42"/>
      <c r="D166" s="42"/>
      <c r="E166" s="42"/>
      <c r="F166" s="42"/>
      <c r="G166" s="42"/>
      <c r="H166" s="42"/>
      <c r="I166" s="42"/>
      <c r="J166" s="42"/>
    </row>
    <row r="167" spans="1:10" ht="15.75" customHeight="1" x14ac:dyDescent="0.3">
      <c r="A167" s="41" t="s">
        <v>273</v>
      </c>
      <c r="B167" s="42"/>
      <c r="C167" s="42"/>
      <c r="D167" s="42"/>
      <c r="E167" s="42"/>
      <c r="F167" s="42"/>
      <c r="G167" s="42"/>
      <c r="H167" s="42"/>
      <c r="I167" s="42"/>
      <c r="J167" s="42"/>
    </row>
    <row r="168" spans="1:10" ht="31.5" customHeight="1" x14ac:dyDescent="0.3">
      <c r="A168" s="41" t="s">
        <v>274</v>
      </c>
      <c r="B168" s="42"/>
      <c r="C168" s="42"/>
      <c r="D168" s="42"/>
      <c r="E168" s="42"/>
      <c r="F168" s="42"/>
      <c r="G168" s="42"/>
      <c r="H168" s="42"/>
      <c r="I168" s="42"/>
      <c r="J168" s="42"/>
    </row>
    <row r="169" spans="1:10" ht="15.75" customHeight="1" x14ac:dyDescent="0.3">
      <c r="A169" s="41" t="s">
        <v>275</v>
      </c>
      <c r="B169" s="42"/>
      <c r="C169" s="42"/>
      <c r="D169" s="42"/>
      <c r="E169" s="42"/>
      <c r="F169" s="42"/>
      <c r="G169" s="42"/>
      <c r="H169" s="42"/>
      <c r="I169" s="42"/>
      <c r="J169" s="42"/>
    </row>
    <row r="170" spans="1:10" ht="31.5" customHeight="1" x14ac:dyDescent="0.3">
      <c r="A170" s="41" t="s">
        <v>276</v>
      </c>
      <c r="B170" s="42"/>
      <c r="C170" s="42"/>
      <c r="D170" s="42"/>
      <c r="E170" s="42"/>
      <c r="F170" s="42"/>
      <c r="G170" s="42"/>
      <c r="H170" s="42"/>
      <c r="I170" s="42"/>
      <c r="J170" s="42"/>
    </row>
    <row r="171" spans="1:10" ht="15.75" customHeight="1" x14ac:dyDescent="0.3">
      <c r="A171" s="41" t="s">
        <v>277</v>
      </c>
      <c r="B171" s="42"/>
      <c r="C171" s="42"/>
      <c r="D171" s="42"/>
      <c r="E171" s="42"/>
      <c r="F171" s="42"/>
      <c r="G171" s="42"/>
      <c r="H171" s="42"/>
      <c r="I171" s="42"/>
      <c r="J171" s="42"/>
    </row>
  </sheetData>
  <mergeCells count="19">
    <mergeCell ref="A171:J171"/>
    <mergeCell ref="A165:J165"/>
    <mergeCell ref="A166:J166"/>
    <mergeCell ref="A167:J167"/>
    <mergeCell ref="A168:J168"/>
    <mergeCell ref="A169:J169"/>
    <mergeCell ref="A170:J170"/>
    <mergeCell ref="A164:J164"/>
    <mergeCell ref="A1:J1"/>
    <mergeCell ref="B2:K2"/>
    <mergeCell ref="A3:A4"/>
    <mergeCell ref="C3:J3"/>
    <mergeCell ref="B5:K5"/>
    <mergeCell ref="B158:K158"/>
    <mergeCell ref="A159:J159"/>
    <mergeCell ref="A160:J160"/>
    <mergeCell ref="A161:J161"/>
    <mergeCell ref="A162:J162"/>
    <mergeCell ref="A163:J16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9C3E7-11CA-471A-AB4F-DC6518D6D5A0}">
  <dimension ref="A1:N172"/>
  <sheetViews>
    <sheetView zoomScale="85" zoomScaleNormal="85" workbookViewId="0">
      <selection activeCell="D12" sqref="D12"/>
    </sheetView>
  </sheetViews>
  <sheetFormatPr defaultRowHeight="14.4" x14ac:dyDescent="0.3"/>
  <cols>
    <col min="1" max="1" width="70" customWidth="1"/>
    <col min="2" max="13" width="15" customWidth="1"/>
  </cols>
  <sheetData>
    <row r="1" spans="1:14" ht="15.75" customHeight="1" x14ac:dyDescent="0.3">
      <c r="A1" s="41" t="s">
        <v>282</v>
      </c>
      <c r="B1" s="42"/>
      <c r="C1" s="42"/>
      <c r="D1" s="42"/>
      <c r="E1" s="42"/>
      <c r="F1" s="42"/>
      <c r="G1" s="42"/>
      <c r="H1" s="42"/>
      <c r="I1" s="42"/>
      <c r="J1" s="42"/>
      <c r="K1" s="42"/>
      <c r="L1" s="42"/>
      <c r="M1" s="42"/>
    </row>
    <row r="2" spans="1:14" x14ac:dyDescent="0.3">
      <c r="A2" s="3" t="s">
        <v>9</v>
      </c>
      <c r="B2" s="41" t="s">
        <v>9</v>
      </c>
      <c r="C2" s="42"/>
      <c r="D2" s="42"/>
      <c r="E2" s="42"/>
      <c r="F2" s="42"/>
      <c r="G2" s="42"/>
      <c r="H2" s="42"/>
      <c r="I2" s="42"/>
      <c r="J2" s="42"/>
      <c r="K2" s="42"/>
      <c r="L2" s="42"/>
      <c r="M2" s="42"/>
      <c r="N2" s="42"/>
    </row>
    <row r="3" spans="1:14" ht="31.5" customHeight="1" x14ac:dyDescent="0.3">
      <c r="A3" s="43" t="s">
        <v>10</v>
      </c>
      <c r="B3" s="4" t="s">
        <v>11</v>
      </c>
      <c r="C3" s="43" t="s">
        <v>283</v>
      </c>
      <c r="D3" s="42"/>
      <c r="E3" s="42"/>
      <c r="F3" s="42"/>
      <c r="G3" s="42"/>
      <c r="H3" s="42"/>
      <c r="I3" s="42"/>
      <c r="J3" s="42"/>
      <c r="K3" s="42"/>
      <c r="L3" s="42"/>
      <c r="M3" s="42"/>
    </row>
    <row r="4" spans="1:14" x14ac:dyDescent="0.3">
      <c r="A4" s="42"/>
      <c r="B4" s="4" t="s">
        <v>284</v>
      </c>
      <c r="C4" s="4" t="s">
        <v>285</v>
      </c>
      <c r="D4" s="4" t="s">
        <v>286</v>
      </c>
      <c r="E4" s="4" t="s">
        <v>287</v>
      </c>
      <c r="F4" s="4" t="s">
        <v>288</v>
      </c>
      <c r="G4" s="4" t="s">
        <v>289</v>
      </c>
      <c r="H4" s="4" t="s">
        <v>290</v>
      </c>
      <c r="I4" s="4" t="s">
        <v>291</v>
      </c>
      <c r="J4" s="4" t="s">
        <v>292</v>
      </c>
      <c r="K4" s="4" t="s">
        <v>293</v>
      </c>
      <c r="L4" s="4" t="s">
        <v>294</v>
      </c>
      <c r="M4" s="4" t="s">
        <v>284</v>
      </c>
    </row>
    <row r="5" spans="1:14" x14ac:dyDescent="0.3">
      <c r="A5" s="3" t="s">
        <v>9</v>
      </c>
      <c r="B5" s="41" t="s">
        <v>9</v>
      </c>
      <c r="C5" s="42"/>
      <c r="D5" s="42"/>
      <c r="E5" s="42"/>
      <c r="F5" s="42"/>
      <c r="G5" s="42"/>
      <c r="H5" s="42"/>
      <c r="I5" s="42"/>
      <c r="J5" s="42"/>
      <c r="K5" s="42"/>
      <c r="L5" s="42"/>
      <c r="M5" s="42"/>
      <c r="N5" s="42"/>
    </row>
    <row r="7" spans="1:14" s="17" customFormat="1" x14ac:dyDescent="0.3">
      <c r="A7" s="18" t="s">
        <v>25</v>
      </c>
      <c r="B7" s="15">
        <v>5534</v>
      </c>
      <c r="C7" s="15">
        <v>11</v>
      </c>
      <c r="D7" s="15">
        <v>23</v>
      </c>
      <c r="E7" s="15">
        <v>28</v>
      </c>
      <c r="F7" s="15">
        <v>35</v>
      </c>
      <c r="G7" s="15">
        <v>18</v>
      </c>
      <c r="H7" s="15">
        <v>22</v>
      </c>
      <c r="I7" s="15">
        <v>34</v>
      </c>
      <c r="J7" s="15">
        <v>36</v>
      </c>
      <c r="K7" s="15">
        <v>21</v>
      </c>
      <c r="L7" s="15">
        <v>24</v>
      </c>
      <c r="M7" s="15">
        <v>40</v>
      </c>
    </row>
    <row r="9" spans="1:14" x14ac:dyDescent="0.3">
      <c r="A9" s="5" t="s">
        <v>27</v>
      </c>
    </row>
    <row r="10" spans="1:14" ht="16.2" x14ac:dyDescent="0.3">
      <c r="A10" s="8" t="s">
        <v>295</v>
      </c>
      <c r="B10" s="6">
        <v>4481</v>
      </c>
      <c r="C10" s="6">
        <v>11</v>
      </c>
      <c r="D10" s="6">
        <v>22</v>
      </c>
      <c r="E10" s="6">
        <v>26</v>
      </c>
      <c r="F10" s="6">
        <v>31</v>
      </c>
      <c r="G10" s="6">
        <v>14</v>
      </c>
      <c r="H10" s="6">
        <v>20</v>
      </c>
      <c r="I10" s="6">
        <v>30</v>
      </c>
      <c r="J10" s="6">
        <v>32</v>
      </c>
      <c r="K10" s="6">
        <v>18</v>
      </c>
      <c r="L10" s="6">
        <v>20</v>
      </c>
      <c r="M10" s="6">
        <v>38</v>
      </c>
    </row>
    <row r="11" spans="1:14" ht="16.2" x14ac:dyDescent="0.3">
      <c r="A11" s="8" t="s">
        <v>296</v>
      </c>
      <c r="B11" s="6">
        <v>1053</v>
      </c>
      <c r="C11" s="7" t="s">
        <v>26</v>
      </c>
      <c r="D11" s="7" t="s">
        <v>26</v>
      </c>
      <c r="E11" s="7" t="s">
        <v>26</v>
      </c>
      <c r="F11" s="6">
        <v>4</v>
      </c>
      <c r="G11" s="6">
        <v>4</v>
      </c>
      <c r="H11" s="7" t="s">
        <v>26</v>
      </c>
      <c r="I11" s="6">
        <v>4</v>
      </c>
      <c r="J11" s="6">
        <v>4</v>
      </c>
      <c r="K11" s="6">
        <v>3</v>
      </c>
      <c r="L11" s="6">
        <v>4</v>
      </c>
      <c r="M11" s="7" t="s">
        <v>26</v>
      </c>
    </row>
    <row r="13" spans="1:14" x14ac:dyDescent="0.3">
      <c r="A13" s="5" t="s">
        <v>30</v>
      </c>
    </row>
    <row r="14" spans="1:14" x14ac:dyDescent="0.3">
      <c r="A14" s="8" t="s">
        <v>32</v>
      </c>
      <c r="B14" s="6">
        <v>5092</v>
      </c>
      <c r="C14" s="6">
        <v>10</v>
      </c>
      <c r="D14" s="6">
        <v>21</v>
      </c>
      <c r="E14" s="6">
        <v>27</v>
      </c>
      <c r="F14" s="6">
        <v>35</v>
      </c>
      <c r="G14" s="6">
        <v>17</v>
      </c>
      <c r="H14" s="6">
        <v>22</v>
      </c>
      <c r="I14" s="6">
        <v>34</v>
      </c>
      <c r="J14" s="6">
        <v>36</v>
      </c>
      <c r="K14" s="6">
        <v>19</v>
      </c>
      <c r="L14" s="6">
        <v>23</v>
      </c>
      <c r="M14" s="6">
        <v>40</v>
      </c>
    </row>
    <row r="15" spans="1:14" x14ac:dyDescent="0.3">
      <c r="A15" s="8" t="s">
        <v>31</v>
      </c>
      <c r="B15" s="6">
        <v>442</v>
      </c>
      <c r="C15" s="7" t="s">
        <v>26</v>
      </c>
      <c r="D15" s="7" t="s">
        <v>26</v>
      </c>
      <c r="E15" s="7" t="s">
        <v>26</v>
      </c>
      <c r="F15" s="7" t="s">
        <v>26</v>
      </c>
      <c r="G15" s="7" t="s">
        <v>26</v>
      </c>
      <c r="H15" s="7" t="s">
        <v>26</v>
      </c>
      <c r="I15" s="7" t="s">
        <v>26</v>
      </c>
      <c r="J15" s="7" t="s">
        <v>26</v>
      </c>
      <c r="K15" s="7" t="s">
        <v>26</v>
      </c>
      <c r="L15" s="7" t="s">
        <v>26</v>
      </c>
      <c r="M15" s="7" t="s">
        <v>26</v>
      </c>
    </row>
    <row r="17" spans="1:13" x14ac:dyDescent="0.3">
      <c r="A17" s="5" t="s">
        <v>33</v>
      </c>
    </row>
    <row r="18" spans="1:13" x14ac:dyDescent="0.3">
      <c r="A18" s="8" t="s">
        <v>206</v>
      </c>
      <c r="B18" s="6">
        <v>16</v>
      </c>
      <c r="C18" s="7" t="s">
        <v>26</v>
      </c>
      <c r="D18" s="7" t="s">
        <v>26</v>
      </c>
      <c r="E18" s="7" t="s">
        <v>26</v>
      </c>
      <c r="F18" s="7" t="s">
        <v>26</v>
      </c>
      <c r="G18" s="7" t="s">
        <v>26</v>
      </c>
      <c r="H18" s="7" t="s">
        <v>26</v>
      </c>
      <c r="I18" s="7" t="s">
        <v>26</v>
      </c>
      <c r="J18" s="7" t="s">
        <v>26</v>
      </c>
      <c r="K18" s="7" t="s">
        <v>26</v>
      </c>
      <c r="L18" s="7" t="s">
        <v>26</v>
      </c>
      <c r="M18" s="7" t="s">
        <v>26</v>
      </c>
    </row>
    <row r="19" spans="1:13" x14ac:dyDescent="0.3">
      <c r="A19" s="8" t="s">
        <v>207</v>
      </c>
      <c r="B19" s="6">
        <v>25</v>
      </c>
      <c r="C19" s="7" t="s">
        <v>26</v>
      </c>
      <c r="D19" s="7" t="s">
        <v>26</v>
      </c>
      <c r="E19" s="7" t="s">
        <v>26</v>
      </c>
      <c r="F19" s="7" t="s">
        <v>26</v>
      </c>
      <c r="G19" s="7" t="s">
        <v>26</v>
      </c>
      <c r="H19" s="7" t="s">
        <v>26</v>
      </c>
      <c r="I19" s="7" t="s">
        <v>26</v>
      </c>
      <c r="J19" s="7" t="s">
        <v>26</v>
      </c>
      <c r="K19" s="7" t="s">
        <v>26</v>
      </c>
      <c r="L19" s="7" t="s">
        <v>26</v>
      </c>
      <c r="M19" s="7" t="s">
        <v>26</v>
      </c>
    </row>
    <row r="20" spans="1:13" x14ac:dyDescent="0.3">
      <c r="A20" s="8" t="s">
        <v>208</v>
      </c>
      <c r="B20" s="6">
        <v>92</v>
      </c>
      <c r="C20" s="7" t="s">
        <v>26</v>
      </c>
      <c r="D20" s="7" t="s">
        <v>26</v>
      </c>
      <c r="E20" s="7" t="s">
        <v>26</v>
      </c>
      <c r="F20" s="7" t="s">
        <v>26</v>
      </c>
      <c r="G20" s="7" t="s">
        <v>26</v>
      </c>
      <c r="H20" s="7" t="s">
        <v>26</v>
      </c>
      <c r="I20" s="7" t="s">
        <v>26</v>
      </c>
      <c r="J20" s="7" t="s">
        <v>26</v>
      </c>
      <c r="K20" s="7" t="s">
        <v>26</v>
      </c>
      <c r="L20" s="7" t="s">
        <v>26</v>
      </c>
      <c r="M20" s="7" t="s">
        <v>26</v>
      </c>
    </row>
    <row r="21" spans="1:13" x14ac:dyDescent="0.3">
      <c r="A21" s="8" t="s">
        <v>209</v>
      </c>
      <c r="B21" s="6">
        <v>436</v>
      </c>
      <c r="C21" s="7" t="s">
        <v>26</v>
      </c>
      <c r="D21" s="6">
        <v>3</v>
      </c>
      <c r="E21" s="6">
        <v>3</v>
      </c>
      <c r="F21" s="6">
        <v>3</v>
      </c>
      <c r="G21" s="7" t="s">
        <v>26</v>
      </c>
      <c r="H21" s="6">
        <v>4</v>
      </c>
      <c r="I21" s="7" t="s">
        <v>26</v>
      </c>
      <c r="J21" s="7" t="s">
        <v>26</v>
      </c>
      <c r="K21" s="7" t="s">
        <v>26</v>
      </c>
      <c r="L21" s="7" t="s">
        <v>26</v>
      </c>
      <c r="M21" s="6">
        <v>3</v>
      </c>
    </row>
    <row r="22" spans="1:13" x14ac:dyDescent="0.3">
      <c r="A22" s="8" t="s">
        <v>210</v>
      </c>
      <c r="B22" s="6">
        <v>1023</v>
      </c>
      <c r="C22" s="6">
        <v>4</v>
      </c>
      <c r="D22" s="6">
        <v>8</v>
      </c>
      <c r="E22" s="6">
        <v>7</v>
      </c>
      <c r="F22" s="6">
        <v>5</v>
      </c>
      <c r="G22" s="7" t="s">
        <v>26</v>
      </c>
      <c r="H22" s="6">
        <v>6</v>
      </c>
      <c r="I22" s="6">
        <v>13</v>
      </c>
      <c r="J22" s="6">
        <v>8</v>
      </c>
      <c r="K22" s="6">
        <v>4</v>
      </c>
      <c r="L22" s="7" t="s">
        <v>26</v>
      </c>
      <c r="M22" s="6">
        <v>9</v>
      </c>
    </row>
    <row r="23" spans="1:13" x14ac:dyDescent="0.3">
      <c r="A23" s="8" t="s">
        <v>211</v>
      </c>
      <c r="B23" s="6">
        <v>1403</v>
      </c>
      <c r="C23" s="6">
        <v>4</v>
      </c>
      <c r="D23" s="6">
        <v>4</v>
      </c>
      <c r="E23" s="6">
        <v>9</v>
      </c>
      <c r="F23" s="6">
        <v>14</v>
      </c>
      <c r="G23" s="6">
        <v>6</v>
      </c>
      <c r="H23" s="6">
        <v>8</v>
      </c>
      <c r="I23" s="6">
        <v>6</v>
      </c>
      <c r="J23" s="6">
        <v>13</v>
      </c>
      <c r="K23" s="6">
        <v>7</v>
      </c>
      <c r="L23" s="6">
        <v>10</v>
      </c>
      <c r="M23" s="6">
        <v>12</v>
      </c>
    </row>
    <row r="24" spans="1:13" x14ac:dyDescent="0.3">
      <c r="A24" s="8" t="s">
        <v>212</v>
      </c>
      <c r="B24" s="6">
        <v>1253</v>
      </c>
      <c r="C24" s="7" t="s">
        <v>26</v>
      </c>
      <c r="D24" s="6">
        <v>7</v>
      </c>
      <c r="E24" s="6">
        <v>6</v>
      </c>
      <c r="F24" s="6">
        <v>7</v>
      </c>
      <c r="G24" s="6">
        <v>5</v>
      </c>
      <c r="H24" s="7" t="s">
        <v>26</v>
      </c>
      <c r="I24" s="6">
        <v>7</v>
      </c>
      <c r="J24" s="6">
        <v>9</v>
      </c>
      <c r="K24" s="7" t="s">
        <v>26</v>
      </c>
      <c r="L24" s="6">
        <v>7</v>
      </c>
      <c r="M24" s="6">
        <v>11</v>
      </c>
    </row>
    <row r="25" spans="1:13" x14ac:dyDescent="0.3">
      <c r="A25" s="8" t="s">
        <v>213</v>
      </c>
      <c r="B25" s="6">
        <v>784</v>
      </c>
      <c r="C25" s="7" t="s">
        <v>26</v>
      </c>
      <c r="D25" s="7" t="s">
        <v>26</v>
      </c>
      <c r="E25" s="7" t="s">
        <v>26</v>
      </c>
      <c r="F25" s="6">
        <v>5</v>
      </c>
      <c r="G25" s="7" t="s">
        <v>26</v>
      </c>
      <c r="H25" s="6">
        <v>3</v>
      </c>
      <c r="I25" s="6">
        <v>3</v>
      </c>
      <c r="J25" s="7" t="s">
        <v>26</v>
      </c>
      <c r="K25" s="6">
        <v>3</v>
      </c>
      <c r="L25" s="7" t="s">
        <v>26</v>
      </c>
      <c r="M25" s="6">
        <v>4</v>
      </c>
    </row>
    <row r="26" spans="1:13" x14ac:dyDescent="0.3">
      <c r="A26" s="8" t="s">
        <v>42</v>
      </c>
      <c r="B26" s="6">
        <v>495</v>
      </c>
      <c r="C26" s="7" t="s">
        <v>26</v>
      </c>
      <c r="D26" s="7" t="s">
        <v>26</v>
      </c>
      <c r="E26" s="7" t="s">
        <v>26</v>
      </c>
      <c r="F26" s="7" t="s">
        <v>26</v>
      </c>
      <c r="G26" s="7" t="s">
        <v>26</v>
      </c>
      <c r="H26" s="7" t="s">
        <v>26</v>
      </c>
      <c r="I26" s="6">
        <v>3</v>
      </c>
      <c r="J26" s="7" t="s">
        <v>26</v>
      </c>
      <c r="K26" s="7" t="s">
        <v>26</v>
      </c>
      <c r="L26" s="7" t="s">
        <v>26</v>
      </c>
      <c r="M26" s="7" t="s">
        <v>26</v>
      </c>
    </row>
    <row r="28" spans="1:13" x14ac:dyDescent="0.3">
      <c r="A28" s="5" t="s">
        <v>297</v>
      </c>
    </row>
    <row r="29" spans="1:13" x14ac:dyDescent="0.3">
      <c r="A29" s="8" t="s">
        <v>298</v>
      </c>
      <c r="B29" s="7" t="s">
        <v>26</v>
      </c>
      <c r="C29" s="6">
        <v>9</v>
      </c>
      <c r="D29" s="6">
        <v>17</v>
      </c>
      <c r="E29" s="6">
        <v>22</v>
      </c>
      <c r="F29" s="6">
        <v>26</v>
      </c>
      <c r="G29" s="6">
        <v>14</v>
      </c>
      <c r="H29" s="6">
        <v>14</v>
      </c>
      <c r="I29" s="6">
        <v>24</v>
      </c>
      <c r="J29" s="6">
        <v>28</v>
      </c>
      <c r="K29" s="7" t="s">
        <v>26</v>
      </c>
      <c r="L29" s="7" t="s">
        <v>26</v>
      </c>
      <c r="M29" s="7" t="s">
        <v>26</v>
      </c>
    </row>
    <row r="30" spans="1:13" ht="16.2" x14ac:dyDescent="0.3">
      <c r="A30" s="8" t="s">
        <v>299</v>
      </c>
      <c r="B30" s="6">
        <v>3926</v>
      </c>
      <c r="C30" s="7" t="s">
        <v>26</v>
      </c>
      <c r="D30" s="7" t="s">
        <v>26</v>
      </c>
      <c r="E30" s="7" t="s">
        <v>26</v>
      </c>
      <c r="F30" s="7" t="s">
        <v>26</v>
      </c>
      <c r="G30" s="7" t="s">
        <v>26</v>
      </c>
      <c r="H30" s="7" t="s">
        <v>26</v>
      </c>
      <c r="I30" s="7" t="s">
        <v>26</v>
      </c>
      <c r="J30" s="7" t="s">
        <v>26</v>
      </c>
      <c r="K30" s="6">
        <v>10</v>
      </c>
      <c r="L30" s="6">
        <v>15</v>
      </c>
      <c r="M30" s="6">
        <v>27</v>
      </c>
    </row>
    <row r="31" spans="1:13" x14ac:dyDescent="0.3">
      <c r="A31" s="8" t="s">
        <v>300</v>
      </c>
      <c r="B31" s="7" t="s">
        <v>26</v>
      </c>
      <c r="C31" s="7" t="s">
        <v>26</v>
      </c>
      <c r="D31" s="6">
        <v>4</v>
      </c>
      <c r="E31" s="6">
        <v>4</v>
      </c>
      <c r="F31" s="6">
        <v>7</v>
      </c>
      <c r="G31" s="7" t="s">
        <v>26</v>
      </c>
      <c r="H31" s="7" t="s">
        <v>26</v>
      </c>
      <c r="I31" s="6">
        <v>6</v>
      </c>
      <c r="J31" s="6">
        <v>4</v>
      </c>
      <c r="K31" s="7" t="s">
        <v>26</v>
      </c>
      <c r="L31" s="7" t="s">
        <v>26</v>
      </c>
      <c r="M31" s="7" t="s">
        <v>26</v>
      </c>
    </row>
    <row r="32" spans="1:13" ht="16.2" x14ac:dyDescent="0.3">
      <c r="A32" s="8" t="s">
        <v>301</v>
      </c>
      <c r="B32" s="6">
        <v>491</v>
      </c>
      <c r="C32" s="7" t="s">
        <v>26</v>
      </c>
      <c r="D32" s="7" t="s">
        <v>26</v>
      </c>
      <c r="E32" s="7" t="s">
        <v>26</v>
      </c>
      <c r="F32" s="7" t="s">
        <v>26</v>
      </c>
      <c r="G32" s="7" t="s">
        <v>26</v>
      </c>
      <c r="H32" s="7" t="s">
        <v>26</v>
      </c>
      <c r="I32" s="7" t="s">
        <v>26</v>
      </c>
      <c r="J32" s="7" t="s">
        <v>26</v>
      </c>
      <c r="K32" s="6">
        <v>5</v>
      </c>
      <c r="L32" s="6">
        <v>7</v>
      </c>
      <c r="M32" s="7" t="s">
        <v>26</v>
      </c>
    </row>
    <row r="33" spans="1:13" x14ac:dyDescent="0.3">
      <c r="A33" s="8" t="s">
        <v>215</v>
      </c>
      <c r="B33" s="6">
        <v>841</v>
      </c>
      <c r="C33" s="6">
        <v>4</v>
      </c>
      <c r="D33" s="7" t="s">
        <v>26</v>
      </c>
      <c r="E33" s="6">
        <v>9</v>
      </c>
      <c r="F33" s="6">
        <v>8</v>
      </c>
      <c r="G33" s="6">
        <v>6</v>
      </c>
      <c r="H33" s="6">
        <v>8</v>
      </c>
      <c r="I33" s="6">
        <v>12</v>
      </c>
      <c r="J33" s="6">
        <v>9</v>
      </c>
      <c r="K33" s="6">
        <v>6</v>
      </c>
      <c r="L33" s="7" t="s">
        <v>26</v>
      </c>
      <c r="M33" s="6">
        <v>9</v>
      </c>
    </row>
    <row r="34" spans="1:13" x14ac:dyDescent="0.3">
      <c r="A34" s="8" t="s">
        <v>216</v>
      </c>
      <c r="B34" s="6">
        <v>40</v>
      </c>
      <c r="C34" s="7" t="s">
        <v>26</v>
      </c>
      <c r="D34" s="7" t="s">
        <v>26</v>
      </c>
      <c r="E34" s="7" t="s">
        <v>26</v>
      </c>
      <c r="F34" s="7" t="s">
        <v>26</v>
      </c>
      <c r="G34" s="7" t="s">
        <v>26</v>
      </c>
      <c r="H34" s="7" t="s">
        <v>26</v>
      </c>
      <c r="I34" s="7" t="s">
        <v>26</v>
      </c>
      <c r="J34" s="7" t="s">
        <v>26</v>
      </c>
      <c r="K34" s="7" t="s">
        <v>26</v>
      </c>
      <c r="L34" s="7" t="s">
        <v>26</v>
      </c>
      <c r="M34" s="7" t="s">
        <v>26</v>
      </c>
    </row>
    <row r="35" spans="1:13" x14ac:dyDescent="0.3">
      <c r="A35" s="8" t="s">
        <v>217</v>
      </c>
      <c r="B35" s="6">
        <v>131</v>
      </c>
      <c r="C35" s="7" t="s">
        <v>26</v>
      </c>
      <c r="D35" s="7" t="s">
        <v>26</v>
      </c>
      <c r="E35" s="7" t="s">
        <v>26</v>
      </c>
      <c r="F35" s="7" t="s">
        <v>26</v>
      </c>
      <c r="G35" s="7" t="s">
        <v>26</v>
      </c>
      <c r="H35" s="7" t="s">
        <v>26</v>
      </c>
      <c r="I35" s="7" t="s">
        <v>26</v>
      </c>
      <c r="J35" s="7" t="s">
        <v>26</v>
      </c>
      <c r="K35" s="7" t="s">
        <v>26</v>
      </c>
      <c r="L35" s="7" t="s">
        <v>26</v>
      </c>
      <c r="M35" s="7" t="s">
        <v>26</v>
      </c>
    </row>
    <row r="36" spans="1:13" x14ac:dyDescent="0.3">
      <c r="A36" s="8" t="s">
        <v>218</v>
      </c>
      <c r="B36" s="6">
        <v>9</v>
      </c>
      <c r="C36" s="7" t="s">
        <v>26</v>
      </c>
      <c r="D36" s="7" t="s">
        <v>26</v>
      </c>
      <c r="E36" s="7" t="s">
        <v>26</v>
      </c>
      <c r="F36" s="7" t="s">
        <v>26</v>
      </c>
      <c r="G36" s="7" t="s">
        <v>26</v>
      </c>
      <c r="H36" s="7" t="s">
        <v>26</v>
      </c>
      <c r="I36" s="7" t="s">
        <v>26</v>
      </c>
      <c r="J36" s="7" t="s">
        <v>26</v>
      </c>
      <c r="K36" s="7" t="s">
        <v>26</v>
      </c>
      <c r="L36" s="7" t="s">
        <v>26</v>
      </c>
      <c r="M36" s="7" t="s">
        <v>26</v>
      </c>
    </row>
    <row r="37" spans="1:13" x14ac:dyDescent="0.3">
      <c r="A37" s="8" t="s">
        <v>302</v>
      </c>
      <c r="B37" s="6">
        <v>140</v>
      </c>
      <c r="C37" s="7" t="s">
        <v>26</v>
      </c>
      <c r="D37" s="7" t="s">
        <v>26</v>
      </c>
      <c r="E37" s="7" t="s">
        <v>26</v>
      </c>
      <c r="F37" s="7" t="s">
        <v>26</v>
      </c>
      <c r="G37" s="7" t="s">
        <v>26</v>
      </c>
      <c r="H37" s="7" t="s">
        <v>26</v>
      </c>
      <c r="I37" s="7" t="s">
        <v>26</v>
      </c>
      <c r="J37" s="7" t="s">
        <v>26</v>
      </c>
      <c r="K37" s="7" t="s">
        <v>26</v>
      </c>
      <c r="L37" s="7" t="s">
        <v>26</v>
      </c>
      <c r="M37" s="7" t="s">
        <v>26</v>
      </c>
    </row>
    <row r="38" spans="1:13" x14ac:dyDescent="0.3">
      <c r="A38" s="8" t="s">
        <v>219</v>
      </c>
      <c r="B38" s="6">
        <v>4</v>
      </c>
      <c r="C38" s="7" t="s">
        <v>26</v>
      </c>
      <c r="D38" s="7" t="s">
        <v>26</v>
      </c>
      <c r="E38" s="7" t="s">
        <v>26</v>
      </c>
      <c r="F38" s="7" t="s">
        <v>26</v>
      </c>
      <c r="G38" s="7" t="s">
        <v>26</v>
      </c>
      <c r="H38" s="7" t="s">
        <v>26</v>
      </c>
      <c r="I38" s="7" t="s">
        <v>26</v>
      </c>
      <c r="J38" s="7" t="s">
        <v>26</v>
      </c>
      <c r="K38" s="7" t="s">
        <v>26</v>
      </c>
      <c r="L38" s="7" t="s">
        <v>26</v>
      </c>
      <c r="M38" s="7" t="s">
        <v>26</v>
      </c>
    </row>
    <row r="39" spans="1:13" x14ac:dyDescent="0.3">
      <c r="A39" s="8" t="s">
        <v>220</v>
      </c>
      <c r="B39" s="6">
        <v>92</v>
      </c>
      <c r="C39" s="7" t="s">
        <v>26</v>
      </c>
      <c r="D39" s="7" t="s">
        <v>26</v>
      </c>
      <c r="E39" s="7" t="s">
        <v>26</v>
      </c>
      <c r="F39" s="7" t="s">
        <v>26</v>
      </c>
      <c r="G39" s="6">
        <v>3</v>
      </c>
      <c r="H39" s="6">
        <v>5</v>
      </c>
      <c r="I39" s="6">
        <v>4</v>
      </c>
      <c r="J39" s="6">
        <v>3</v>
      </c>
      <c r="K39" s="7" t="s">
        <v>26</v>
      </c>
      <c r="L39" s="7" t="s">
        <v>26</v>
      </c>
      <c r="M39" s="7" t="s">
        <v>26</v>
      </c>
    </row>
    <row r="41" spans="1:13" ht="16.2" x14ac:dyDescent="0.3">
      <c r="A41" s="5" t="s">
        <v>221</v>
      </c>
    </row>
    <row r="42" spans="1:13" x14ac:dyDescent="0.3">
      <c r="A42" s="8" t="s">
        <v>75</v>
      </c>
      <c r="B42" s="6">
        <v>872</v>
      </c>
      <c r="C42" s="7" t="s">
        <v>26</v>
      </c>
      <c r="D42" s="7" t="s">
        <v>26</v>
      </c>
      <c r="E42" s="7" t="s">
        <v>26</v>
      </c>
      <c r="F42" s="7" t="s">
        <v>26</v>
      </c>
      <c r="G42" s="7" t="s">
        <v>26</v>
      </c>
      <c r="H42" s="7" t="s">
        <v>26</v>
      </c>
      <c r="I42" s="7" t="s">
        <v>26</v>
      </c>
      <c r="J42" s="7" t="s">
        <v>26</v>
      </c>
      <c r="K42" s="7" t="s">
        <v>26</v>
      </c>
      <c r="L42" s="7" t="s">
        <v>26</v>
      </c>
      <c r="M42" s="7" t="s">
        <v>26</v>
      </c>
    </row>
    <row r="43" spans="1:13" x14ac:dyDescent="0.3">
      <c r="A43" s="9" t="s">
        <v>222</v>
      </c>
      <c r="B43" s="6">
        <v>505</v>
      </c>
      <c r="C43" s="7" t="s">
        <v>26</v>
      </c>
      <c r="D43" s="7" t="s">
        <v>26</v>
      </c>
      <c r="E43" s="7" t="s">
        <v>26</v>
      </c>
      <c r="F43" s="7" t="s">
        <v>26</v>
      </c>
      <c r="G43" s="7" t="s">
        <v>26</v>
      </c>
      <c r="H43" s="7" t="s">
        <v>26</v>
      </c>
      <c r="I43" s="7" t="s">
        <v>26</v>
      </c>
      <c r="J43" s="7" t="s">
        <v>26</v>
      </c>
      <c r="K43" s="7" t="s">
        <v>26</v>
      </c>
      <c r="L43" s="7" t="s">
        <v>26</v>
      </c>
      <c r="M43" s="7" t="s">
        <v>26</v>
      </c>
    </row>
    <row r="44" spans="1:13" x14ac:dyDescent="0.3">
      <c r="A44" s="10" t="s">
        <v>223</v>
      </c>
      <c r="B44" s="6">
        <v>302</v>
      </c>
      <c r="C44" s="7" t="s">
        <v>26</v>
      </c>
      <c r="D44" s="7" t="s">
        <v>26</v>
      </c>
      <c r="E44" s="7" t="s">
        <v>26</v>
      </c>
      <c r="F44" s="7" t="s">
        <v>26</v>
      </c>
      <c r="G44" s="7" t="s">
        <v>26</v>
      </c>
      <c r="H44" s="7" t="s">
        <v>26</v>
      </c>
      <c r="I44" s="7" t="s">
        <v>26</v>
      </c>
      <c r="J44" s="7" t="s">
        <v>26</v>
      </c>
      <c r="K44" s="7" t="s">
        <v>26</v>
      </c>
      <c r="L44" s="7" t="s">
        <v>26</v>
      </c>
      <c r="M44" s="7" t="s">
        <v>26</v>
      </c>
    </row>
    <row r="45" spans="1:13" x14ac:dyDescent="0.3">
      <c r="A45" s="9" t="s">
        <v>79</v>
      </c>
      <c r="B45" s="6">
        <v>231</v>
      </c>
      <c r="C45" s="7" t="s">
        <v>26</v>
      </c>
      <c r="D45" s="7" t="s">
        <v>26</v>
      </c>
      <c r="E45" s="7" t="s">
        <v>26</v>
      </c>
      <c r="F45" s="7" t="s">
        <v>26</v>
      </c>
      <c r="G45" s="7" t="s">
        <v>26</v>
      </c>
      <c r="H45" s="7" t="s">
        <v>26</v>
      </c>
      <c r="I45" s="7" t="s">
        <v>26</v>
      </c>
      <c r="J45" s="7" t="s">
        <v>26</v>
      </c>
      <c r="K45" s="7" t="s">
        <v>26</v>
      </c>
      <c r="L45" s="7" t="s">
        <v>26</v>
      </c>
      <c r="M45" s="7" t="s">
        <v>26</v>
      </c>
    </row>
    <row r="46" spans="1:13" x14ac:dyDescent="0.3">
      <c r="A46" s="10" t="s">
        <v>80</v>
      </c>
      <c r="B46" s="6">
        <v>110</v>
      </c>
      <c r="C46" s="7" t="s">
        <v>26</v>
      </c>
      <c r="D46" s="7" t="s">
        <v>26</v>
      </c>
      <c r="E46" s="7" t="s">
        <v>26</v>
      </c>
      <c r="F46" s="7" t="s">
        <v>26</v>
      </c>
      <c r="G46" s="7" t="s">
        <v>26</v>
      </c>
      <c r="H46" s="7" t="s">
        <v>26</v>
      </c>
      <c r="I46" s="7" t="s">
        <v>26</v>
      </c>
      <c r="J46" s="7" t="s">
        <v>26</v>
      </c>
      <c r="K46" s="7" t="s">
        <v>26</v>
      </c>
      <c r="L46" s="7" t="s">
        <v>26</v>
      </c>
      <c r="M46" s="7" t="s">
        <v>26</v>
      </c>
    </row>
    <row r="47" spans="1:13" x14ac:dyDescent="0.3">
      <c r="A47" s="8" t="s">
        <v>224</v>
      </c>
      <c r="B47" s="6">
        <v>719</v>
      </c>
      <c r="C47" s="7" t="s">
        <v>26</v>
      </c>
      <c r="D47" s="7" t="s">
        <v>26</v>
      </c>
      <c r="E47" s="7" t="s">
        <v>26</v>
      </c>
      <c r="F47" s="7" t="s">
        <v>26</v>
      </c>
      <c r="G47" s="7" t="s">
        <v>26</v>
      </c>
      <c r="H47" s="7" t="s">
        <v>26</v>
      </c>
      <c r="I47" s="7" t="s">
        <v>26</v>
      </c>
      <c r="J47" s="7" t="s">
        <v>26</v>
      </c>
      <c r="K47" s="7" t="s">
        <v>26</v>
      </c>
      <c r="L47" s="7" t="s">
        <v>26</v>
      </c>
      <c r="M47" s="7" t="s">
        <v>26</v>
      </c>
    </row>
    <row r="48" spans="1:13" x14ac:dyDescent="0.3">
      <c r="A48" s="9" t="s">
        <v>225</v>
      </c>
      <c r="B48" s="6">
        <v>638</v>
      </c>
      <c r="C48" s="7" t="s">
        <v>26</v>
      </c>
      <c r="D48" s="7" t="s">
        <v>26</v>
      </c>
      <c r="E48" s="7" t="s">
        <v>26</v>
      </c>
      <c r="F48" s="7" t="s">
        <v>26</v>
      </c>
      <c r="G48" s="7" t="s">
        <v>26</v>
      </c>
      <c r="H48" s="7" t="s">
        <v>26</v>
      </c>
      <c r="I48" s="7" t="s">
        <v>26</v>
      </c>
      <c r="J48" s="7" t="s">
        <v>26</v>
      </c>
      <c r="K48" s="7" t="s">
        <v>26</v>
      </c>
      <c r="L48" s="7" t="s">
        <v>26</v>
      </c>
      <c r="M48" s="7" t="s">
        <v>26</v>
      </c>
    </row>
    <row r="49" spans="1:13" x14ac:dyDescent="0.3">
      <c r="A49" s="10" t="s">
        <v>226</v>
      </c>
      <c r="B49" s="6">
        <v>126</v>
      </c>
      <c r="C49" s="7" t="s">
        <v>26</v>
      </c>
      <c r="D49" s="7" t="s">
        <v>26</v>
      </c>
      <c r="E49" s="7" t="s">
        <v>26</v>
      </c>
      <c r="F49" s="7" t="s">
        <v>26</v>
      </c>
      <c r="G49" s="7" t="s">
        <v>26</v>
      </c>
      <c r="H49" s="7" t="s">
        <v>26</v>
      </c>
      <c r="I49" s="7" t="s">
        <v>26</v>
      </c>
      <c r="J49" s="7" t="s">
        <v>26</v>
      </c>
      <c r="K49" s="7" t="s">
        <v>26</v>
      </c>
      <c r="L49" s="7" t="s">
        <v>26</v>
      </c>
      <c r="M49" s="7" t="s">
        <v>26</v>
      </c>
    </row>
    <row r="50" spans="1:13" x14ac:dyDescent="0.3">
      <c r="A50" s="10" t="s">
        <v>227</v>
      </c>
      <c r="B50" s="6">
        <v>143</v>
      </c>
      <c r="C50" s="7" t="s">
        <v>26</v>
      </c>
      <c r="D50" s="7" t="s">
        <v>26</v>
      </c>
      <c r="E50" s="7" t="s">
        <v>26</v>
      </c>
      <c r="F50" s="7" t="s">
        <v>26</v>
      </c>
      <c r="G50" s="7" t="s">
        <v>26</v>
      </c>
      <c r="H50" s="7" t="s">
        <v>26</v>
      </c>
      <c r="I50" s="7" t="s">
        <v>26</v>
      </c>
      <c r="J50" s="7" t="s">
        <v>26</v>
      </c>
      <c r="K50" s="7" t="s">
        <v>26</v>
      </c>
      <c r="L50" s="7" t="s">
        <v>26</v>
      </c>
      <c r="M50" s="7" t="s">
        <v>26</v>
      </c>
    </row>
    <row r="51" spans="1:13" x14ac:dyDescent="0.3">
      <c r="A51" s="10" t="s">
        <v>228</v>
      </c>
      <c r="B51" s="6">
        <v>88</v>
      </c>
      <c r="C51" s="7" t="s">
        <v>26</v>
      </c>
      <c r="D51" s="7" t="s">
        <v>26</v>
      </c>
      <c r="E51" s="7" t="s">
        <v>26</v>
      </c>
      <c r="F51" s="7" t="s">
        <v>26</v>
      </c>
      <c r="G51" s="7" t="s">
        <v>26</v>
      </c>
      <c r="H51" s="7" t="s">
        <v>26</v>
      </c>
      <c r="I51" s="7" t="s">
        <v>26</v>
      </c>
      <c r="J51" s="7" t="s">
        <v>26</v>
      </c>
      <c r="K51" s="7" t="s">
        <v>26</v>
      </c>
      <c r="L51" s="7" t="s">
        <v>26</v>
      </c>
      <c r="M51" s="7" t="s">
        <v>26</v>
      </c>
    </row>
    <row r="52" spans="1:13" x14ac:dyDescent="0.3">
      <c r="A52" s="8" t="s">
        <v>72</v>
      </c>
      <c r="B52" s="6">
        <v>539</v>
      </c>
      <c r="C52" s="6">
        <v>11</v>
      </c>
      <c r="D52" s="6">
        <v>23</v>
      </c>
      <c r="E52" s="6">
        <v>28</v>
      </c>
      <c r="F52" s="6">
        <v>35</v>
      </c>
      <c r="G52" s="6">
        <v>18</v>
      </c>
      <c r="H52" s="6">
        <v>22</v>
      </c>
      <c r="I52" s="6">
        <v>34</v>
      </c>
      <c r="J52" s="6">
        <v>35</v>
      </c>
      <c r="K52" s="6">
        <v>21</v>
      </c>
      <c r="L52" s="6">
        <v>24</v>
      </c>
      <c r="M52" s="6">
        <v>40</v>
      </c>
    </row>
    <row r="53" spans="1:13" x14ac:dyDescent="0.3">
      <c r="A53" s="9" t="s">
        <v>229</v>
      </c>
      <c r="B53" s="6">
        <v>289</v>
      </c>
      <c r="C53" s="7" t="s">
        <v>26</v>
      </c>
      <c r="D53" s="7" t="s">
        <v>26</v>
      </c>
      <c r="E53" s="7" t="s">
        <v>26</v>
      </c>
      <c r="F53" s="7" t="s">
        <v>26</v>
      </c>
      <c r="G53" s="7" t="s">
        <v>26</v>
      </c>
      <c r="H53" s="7" t="s">
        <v>26</v>
      </c>
      <c r="I53" s="7" t="s">
        <v>26</v>
      </c>
      <c r="J53" s="7" t="s">
        <v>26</v>
      </c>
      <c r="K53" s="7" t="s">
        <v>26</v>
      </c>
      <c r="L53" s="7" t="s">
        <v>26</v>
      </c>
      <c r="M53" s="7" t="s">
        <v>26</v>
      </c>
    </row>
    <row r="54" spans="1:13" x14ac:dyDescent="0.3">
      <c r="A54" s="9" t="s">
        <v>230</v>
      </c>
      <c r="B54" s="6">
        <v>99</v>
      </c>
      <c r="C54" s="7" t="s">
        <v>26</v>
      </c>
      <c r="D54" s="7" t="s">
        <v>26</v>
      </c>
      <c r="E54" s="7" t="s">
        <v>26</v>
      </c>
      <c r="F54" s="7" t="s">
        <v>26</v>
      </c>
      <c r="G54" s="7" t="s">
        <v>26</v>
      </c>
      <c r="H54" s="7" t="s">
        <v>26</v>
      </c>
      <c r="I54" s="7" t="s">
        <v>26</v>
      </c>
      <c r="J54" s="7" t="s">
        <v>26</v>
      </c>
      <c r="K54" s="7" t="s">
        <v>26</v>
      </c>
      <c r="L54" s="7" t="s">
        <v>26</v>
      </c>
      <c r="M54" s="7" t="s">
        <v>26</v>
      </c>
    </row>
    <row r="55" spans="1:13" x14ac:dyDescent="0.3">
      <c r="A55" s="9" t="s">
        <v>231</v>
      </c>
      <c r="B55" s="6">
        <v>90</v>
      </c>
      <c r="C55" s="7" t="s">
        <v>26</v>
      </c>
      <c r="D55" s="7" t="s">
        <v>26</v>
      </c>
      <c r="E55" s="7" t="s">
        <v>26</v>
      </c>
      <c r="F55" s="7" t="s">
        <v>26</v>
      </c>
      <c r="G55" s="7" t="s">
        <v>26</v>
      </c>
      <c r="H55" s="7" t="s">
        <v>26</v>
      </c>
      <c r="I55" s="7" t="s">
        <v>26</v>
      </c>
      <c r="J55" s="7" t="s">
        <v>26</v>
      </c>
      <c r="K55" s="7" t="s">
        <v>26</v>
      </c>
      <c r="L55" s="7" t="s">
        <v>26</v>
      </c>
      <c r="M55" s="7" t="s">
        <v>26</v>
      </c>
    </row>
    <row r="56" spans="1:13" x14ac:dyDescent="0.3">
      <c r="A56" s="8" t="s">
        <v>57</v>
      </c>
      <c r="B56" s="6">
        <v>2385</v>
      </c>
      <c r="C56" s="7" t="s">
        <v>26</v>
      </c>
      <c r="D56" s="7" t="s">
        <v>26</v>
      </c>
      <c r="E56" s="7" t="s">
        <v>26</v>
      </c>
      <c r="F56" s="7" t="s">
        <v>26</v>
      </c>
      <c r="G56" s="7" t="s">
        <v>26</v>
      </c>
      <c r="H56" s="7" t="s">
        <v>26</v>
      </c>
      <c r="I56" s="7" t="s">
        <v>26</v>
      </c>
      <c r="J56" s="7" t="s">
        <v>26</v>
      </c>
      <c r="K56" s="7" t="s">
        <v>26</v>
      </c>
      <c r="L56" s="7" t="s">
        <v>26</v>
      </c>
      <c r="M56" s="7" t="s">
        <v>26</v>
      </c>
    </row>
    <row r="57" spans="1:13" x14ac:dyDescent="0.3">
      <c r="A57" s="9" t="s">
        <v>232</v>
      </c>
      <c r="B57" s="6">
        <v>1373</v>
      </c>
      <c r="C57" s="7" t="s">
        <v>26</v>
      </c>
      <c r="D57" s="7" t="s">
        <v>26</v>
      </c>
      <c r="E57" s="7" t="s">
        <v>26</v>
      </c>
      <c r="F57" s="7" t="s">
        <v>26</v>
      </c>
      <c r="G57" s="7" t="s">
        <v>26</v>
      </c>
      <c r="H57" s="7" t="s">
        <v>26</v>
      </c>
      <c r="I57" s="7" t="s">
        <v>26</v>
      </c>
      <c r="J57" s="7" t="s">
        <v>26</v>
      </c>
      <c r="K57" s="7" t="s">
        <v>26</v>
      </c>
      <c r="L57" s="7" t="s">
        <v>26</v>
      </c>
      <c r="M57" s="7" t="s">
        <v>26</v>
      </c>
    </row>
    <row r="58" spans="1:13" x14ac:dyDescent="0.3">
      <c r="A58" s="10" t="s">
        <v>233</v>
      </c>
      <c r="B58" s="6">
        <v>636</v>
      </c>
      <c r="C58" s="7" t="s">
        <v>26</v>
      </c>
      <c r="D58" s="7" t="s">
        <v>26</v>
      </c>
      <c r="E58" s="7" t="s">
        <v>26</v>
      </c>
      <c r="F58" s="7" t="s">
        <v>26</v>
      </c>
      <c r="G58" s="7" t="s">
        <v>26</v>
      </c>
      <c r="H58" s="7" t="s">
        <v>26</v>
      </c>
      <c r="I58" s="7" t="s">
        <v>26</v>
      </c>
      <c r="J58" s="7" t="s">
        <v>26</v>
      </c>
      <c r="K58" s="7" t="s">
        <v>26</v>
      </c>
      <c r="L58" s="7" t="s">
        <v>26</v>
      </c>
      <c r="M58" s="7" t="s">
        <v>26</v>
      </c>
    </row>
    <row r="59" spans="1:13" x14ac:dyDescent="0.3">
      <c r="A59" s="10" t="s">
        <v>234</v>
      </c>
      <c r="B59" s="6">
        <v>373</v>
      </c>
      <c r="C59" s="7" t="s">
        <v>26</v>
      </c>
      <c r="D59" s="7" t="s">
        <v>26</v>
      </c>
      <c r="E59" s="7" t="s">
        <v>26</v>
      </c>
      <c r="F59" s="7" t="s">
        <v>26</v>
      </c>
      <c r="G59" s="7" t="s">
        <v>26</v>
      </c>
      <c r="H59" s="7" t="s">
        <v>26</v>
      </c>
      <c r="I59" s="7" t="s">
        <v>26</v>
      </c>
      <c r="J59" s="7" t="s">
        <v>26</v>
      </c>
      <c r="K59" s="7" t="s">
        <v>26</v>
      </c>
      <c r="L59" s="7" t="s">
        <v>26</v>
      </c>
      <c r="M59" s="7" t="s">
        <v>26</v>
      </c>
    </row>
    <row r="60" spans="1:13" x14ac:dyDescent="0.3">
      <c r="A60" s="9" t="s">
        <v>235</v>
      </c>
      <c r="B60" s="6">
        <v>323</v>
      </c>
      <c r="C60" s="7" t="s">
        <v>26</v>
      </c>
      <c r="D60" s="7" t="s">
        <v>26</v>
      </c>
      <c r="E60" s="7" t="s">
        <v>26</v>
      </c>
      <c r="F60" s="7" t="s">
        <v>26</v>
      </c>
      <c r="G60" s="7" t="s">
        <v>26</v>
      </c>
      <c r="H60" s="7" t="s">
        <v>26</v>
      </c>
      <c r="I60" s="7" t="s">
        <v>26</v>
      </c>
      <c r="J60" s="7" t="s">
        <v>26</v>
      </c>
      <c r="K60" s="7" t="s">
        <v>26</v>
      </c>
      <c r="L60" s="7" t="s">
        <v>26</v>
      </c>
      <c r="M60" s="7" t="s">
        <v>26</v>
      </c>
    </row>
    <row r="61" spans="1:13" x14ac:dyDescent="0.3">
      <c r="A61" s="10" t="s">
        <v>236</v>
      </c>
      <c r="B61" s="6">
        <v>164</v>
      </c>
      <c r="C61" s="7" t="s">
        <v>26</v>
      </c>
      <c r="D61" s="7" t="s">
        <v>26</v>
      </c>
      <c r="E61" s="7" t="s">
        <v>26</v>
      </c>
      <c r="F61" s="7" t="s">
        <v>26</v>
      </c>
      <c r="G61" s="7" t="s">
        <v>26</v>
      </c>
      <c r="H61" s="7" t="s">
        <v>26</v>
      </c>
      <c r="I61" s="7" t="s">
        <v>26</v>
      </c>
      <c r="J61" s="7" t="s">
        <v>26</v>
      </c>
      <c r="K61" s="7" t="s">
        <v>26</v>
      </c>
      <c r="L61" s="7" t="s">
        <v>26</v>
      </c>
      <c r="M61" s="7" t="s">
        <v>26</v>
      </c>
    </row>
    <row r="62" spans="1:13" x14ac:dyDescent="0.3">
      <c r="A62" s="9" t="s">
        <v>237</v>
      </c>
      <c r="B62" s="6">
        <v>356</v>
      </c>
      <c r="C62" s="7" t="s">
        <v>26</v>
      </c>
      <c r="D62" s="7" t="s">
        <v>26</v>
      </c>
      <c r="E62" s="7" t="s">
        <v>26</v>
      </c>
      <c r="F62" s="7" t="s">
        <v>26</v>
      </c>
      <c r="G62" s="7" t="s">
        <v>26</v>
      </c>
      <c r="H62" s="7" t="s">
        <v>26</v>
      </c>
      <c r="I62" s="7" t="s">
        <v>26</v>
      </c>
      <c r="J62" s="7" t="s">
        <v>26</v>
      </c>
      <c r="K62" s="7" t="s">
        <v>26</v>
      </c>
      <c r="L62" s="7" t="s">
        <v>26</v>
      </c>
      <c r="M62" s="7" t="s">
        <v>26</v>
      </c>
    </row>
    <row r="63" spans="1:13" x14ac:dyDescent="0.3">
      <c r="A63" s="9" t="s">
        <v>58</v>
      </c>
      <c r="B63" s="6">
        <v>194</v>
      </c>
      <c r="C63" s="7" t="s">
        <v>26</v>
      </c>
      <c r="D63" s="7" t="s">
        <v>26</v>
      </c>
      <c r="E63" s="7" t="s">
        <v>26</v>
      </c>
      <c r="F63" s="7" t="s">
        <v>26</v>
      </c>
      <c r="G63" s="7" t="s">
        <v>26</v>
      </c>
      <c r="H63" s="7" t="s">
        <v>26</v>
      </c>
      <c r="I63" s="7" t="s">
        <v>26</v>
      </c>
      <c r="J63" s="7" t="s">
        <v>26</v>
      </c>
      <c r="K63" s="7" t="s">
        <v>26</v>
      </c>
      <c r="L63" s="7" t="s">
        <v>26</v>
      </c>
      <c r="M63" s="7" t="s">
        <v>26</v>
      </c>
    </row>
    <row r="64" spans="1:13" x14ac:dyDescent="0.3">
      <c r="A64" s="8" t="s">
        <v>66</v>
      </c>
      <c r="B64" s="6">
        <v>165</v>
      </c>
      <c r="C64" s="7" t="s">
        <v>26</v>
      </c>
      <c r="D64" s="7" t="s">
        <v>26</v>
      </c>
      <c r="E64" s="7" t="s">
        <v>26</v>
      </c>
      <c r="F64" s="7" t="s">
        <v>26</v>
      </c>
      <c r="G64" s="7" t="s">
        <v>26</v>
      </c>
      <c r="H64" s="7" t="s">
        <v>26</v>
      </c>
      <c r="I64" s="7" t="s">
        <v>26</v>
      </c>
      <c r="J64" s="7" t="s">
        <v>26</v>
      </c>
      <c r="K64" s="7" t="s">
        <v>26</v>
      </c>
      <c r="L64" s="7" t="s">
        <v>26</v>
      </c>
      <c r="M64" s="7" t="s">
        <v>26</v>
      </c>
    </row>
    <row r="65" spans="1:13" x14ac:dyDescent="0.3">
      <c r="A65" s="8" t="s">
        <v>238</v>
      </c>
      <c r="B65" s="6">
        <v>840</v>
      </c>
      <c r="C65" s="7" t="s">
        <v>26</v>
      </c>
      <c r="D65" s="7" t="s">
        <v>26</v>
      </c>
      <c r="E65" s="7" t="s">
        <v>26</v>
      </c>
      <c r="F65" s="7" t="s">
        <v>26</v>
      </c>
      <c r="G65" s="7" t="s">
        <v>26</v>
      </c>
      <c r="H65" s="7" t="s">
        <v>26</v>
      </c>
      <c r="I65" s="7" t="s">
        <v>26</v>
      </c>
      <c r="J65" s="7" t="s">
        <v>26</v>
      </c>
      <c r="K65" s="7" t="s">
        <v>26</v>
      </c>
      <c r="L65" s="7" t="s">
        <v>26</v>
      </c>
      <c r="M65" s="7" t="s">
        <v>26</v>
      </c>
    </row>
    <row r="66" spans="1:13" x14ac:dyDescent="0.3">
      <c r="A66" s="9" t="s">
        <v>239</v>
      </c>
      <c r="B66" s="6">
        <v>609</v>
      </c>
      <c r="C66" s="7" t="s">
        <v>26</v>
      </c>
      <c r="D66" s="7" t="s">
        <v>26</v>
      </c>
      <c r="E66" s="7" t="s">
        <v>26</v>
      </c>
      <c r="F66" s="7" t="s">
        <v>26</v>
      </c>
      <c r="G66" s="7" t="s">
        <v>26</v>
      </c>
      <c r="H66" s="7" t="s">
        <v>26</v>
      </c>
      <c r="I66" s="7" t="s">
        <v>26</v>
      </c>
      <c r="J66" s="7" t="s">
        <v>26</v>
      </c>
      <c r="K66" s="7" t="s">
        <v>26</v>
      </c>
      <c r="L66" s="7" t="s">
        <v>26</v>
      </c>
      <c r="M66" s="7" t="s">
        <v>26</v>
      </c>
    </row>
    <row r="67" spans="1:13" x14ac:dyDescent="0.3">
      <c r="A67" s="9" t="s">
        <v>240</v>
      </c>
      <c r="B67" s="6">
        <v>199</v>
      </c>
      <c r="C67" s="7" t="s">
        <v>26</v>
      </c>
      <c r="D67" s="7" t="s">
        <v>26</v>
      </c>
      <c r="E67" s="7" t="s">
        <v>26</v>
      </c>
      <c r="F67" s="7" t="s">
        <v>26</v>
      </c>
      <c r="G67" s="7" t="s">
        <v>26</v>
      </c>
      <c r="H67" s="7" t="s">
        <v>26</v>
      </c>
      <c r="I67" s="7" t="s">
        <v>26</v>
      </c>
      <c r="J67" s="7" t="s">
        <v>26</v>
      </c>
      <c r="K67" s="7" t="s">
        <v>26</v>
      </c>
      <c r="L67" s="7" t="s">
        <v>26</v>
      </c>
      <c r="M67" s="7" t="s">
        <v>26</v>
      </c>
    </row>
    <row r="68" spans="1:13" x14ac:dyDescent="0.3">
      <c r="A68" s="8" t="s">
        <v>220</v>
      </c>
      <c r="B68" s="6">
        <v>14</v>
      </c>
      <c r="C68" s="7" t="s">
        <v>26</v>
      </c>
      <c r="D68" s="7" t="s">
        <v>26</v>
      </c>
      <c r="E68" s="7" t="s">
        <v>26</v>
      </c>
      <c r="F68" s="7" t="s">
        <v>26</v>
      </c>
      <c r="G68" s="7" t="s">
        <v>26</v>
      </c>
      <c r="H68" s="7" t="s">
        <v>26</v>
      </c>
      <c r="I68" s="7" t="s">
        <v>26</v>
      </c>
      <c r="J68" s="7" t="s">
        <v>26</v>
      </c>
      <c r="K68" s="7" t="s">
        <v>26</v>
      </c>
      <c r="L68" s="7" t="s">
        <v>26</v>
      </c>
      <c r="M68" s="7" t="s">
        <v>26</v>
      </c>
    </row>
    <row r="70" spans="1:13" ht="16.2" x14ac:dyDescent="0.3">
      <c r="A70" s="5" t="s">
        <v>241</v>
      </c>
    </row>
    <row r="71" spans="1:13" x14ac:dyDescent="0.3">
      <c r="A71" s="8" t="s">
        <v>88</v>
      </c>
      <c r="B71" s="6">
        <v>1006</v>
      </c>
      <c r="C71" s="7" t="s">
        <v>26</v>
      </c>
      <c r="D71" s="7" t="s">
        <v>26</v>
      </c>
      <c r="E71" s="7" t="s">
        <v>26</v>
      </c>
      <c r="F71" s="7" t="s">
        <v>26</v>
      </c>
      <c r="G71" s="7" t="s">
        <v>26</v>
      </c>
      <c r="H71" s="7" t="s">
        <v>26</v>
      </c>
      <c r="I71" s="7" t="s">
        <v>26</v>
      </c>
      <c r="J71" s="7" t="s">
        <v>26</v>
      </c>
      <c r="K71" s="7" t="s">
        <v>26</v>
      </c>
      <c r="L71" s="7" t="s">
        <v>26</v>
      </c>
      <c r="M71" s="7" t="s">
        <v>26</v>
      </c>
    </row>
    <row r="72" spans="1:13" x14ac:dyDescent="0.3">
      <c r="A72" s="8" t="s">
        <v>242</v>
      </c>
      <c r="B72" s="6">
        <v>1554</v>
      </c>
      <c r="C72" s="7" t="s">
        <v>26</v>
      </c>
      <c r="D72" s="7" t="s">
        <v>26</v>
      </c>
      <c r="E72" s="7" t="s">
        <v>26</v>
      </c>
      <c r="F72" s="7" t="s">
        <v>26</v>
      </c>
      <c r="G72" s="7" t="s">
        <v>26</v>
      </c>
      <c r="H72" s="7" t="s">
        <v>26</v>
      </c>
      <c r="I72" s="7" t="s">
        <v>26</v>
      </c>
      <c r="J72" s="7" t="s">
        <v>26</v>
      </c>
      <c r="K72" s="7" t="s">
        <v>26</v>
      </c>
      <c r="L72" s="7" t="s">
        <v>26</v>
      </c>
      <c r="M72" s="7" t="s">
        <v>26</v>
      </c>
    </row>
    <row r="73" spans="1:13" x14ac:dyDescent="0.3">
      <c r="A73" s="9" t="s">
        <v>243</v>
      </c>
      <c r="B73" s="6">
        <v>649</v>
      </c>
      <c r="C73" s="7" t="s">
        <v>26</v>
      </c>
      <c r="D73" s="7" t="s">
        <v>26</v>
      </c>
      <c r="E73" s="7" t="s">
        <v>26</v>
      </c>
      <c r="F73" s="7" t="s">
        <v>26</v>
      </c>
      <c r="G73" s="7" t="s">
        <v>26</v>
      </c>
      <c r="H73" s="7" t="s">
        <v>26</v>
      </c>
      <c r="I73" s="7" t="s">
        <v>26</v>
      </c>
      <c r="J73" s="7" t="s">
        <v>26</v>
      </c>
      <c r="K73" s="7" t="s">
        <v>26</v>
      </c>
      <c r="L73" s="7" t="s">
        <v>26</v>
      </c>
      <c r="M73" s="7" t="s">
        <v>26</v>
      </c>
    </row>
    <row r="74" spans="1:13" x14ac:dyDescent="0.3">
      <c r="A74" s="9" t="s">
        <v>244</v>
      </c>
      <c r="B74" s="6">
        <v>283</v>
      </c>
      <c r="C74" s="7" t="s">
        <v>26</v>
      </c>
      <c r="D74" s="7" t="s">
        <v>26</v>
      </c>
      <c r="E74" s="7" t="s">
        <v>26</v>
      </c>
      <c r="F74" s="7" t="s">
        <v>26</v>
      </c>
      <c r="G74" s="7" t="s">
        <v>26</v>
      </c>
      <c r="H74" s="7" t="s">
        <v>26</v>
      </c>
      <c r="I74" s="7" t="s">
        <v>26</v>
      </c>
      <c r="J74" s="7" t="s">
        <v>26</v>
      </c>
      <c r="K74" s="7" t="s">
        <v>26</v>
      </c>
      <c r="L74" s="7" t="s">
        <v>26</v>
      </c>
      <c r="M74" s="7" t="s">
        <v>26</v>
      </c>
    </row>
    <row r="75" spans="1:13" x14ac:dyDescent="0.3">
      <c r="A75" s="9" t="s">
        <v>95</v>
      </c>
      <c r="B75" s="6">
        <v>168</v>
      </c>
      <c r="C75" s="7" t="s">
        <v>26</v>
      </c>
      <c r="D75" s="7" t="s">
        <v>26</v>
      </c>
      <c r="E75" s="7" t="s">
        <v>26</v>
      </c>
      <c r="F75" s="7" t="s">
        <v>26</v>
      </c>
      <c r="G75" s="7" t="s">
        <v>26</v>
      </c>
      <c r="H75" s="7" t="s">
        <v>26</v>
      </c>
      <c r="I75" s="7" t="s">
        <v>26</v>
      </c>
      <c r="J75" s="7" t="s">
        <v>26</v>
      </c>
      <c r="K75" s="7" t="s">
        <v>26</v>
      </c>
      <c r="L75" s="7" t="s">
        <v>26</v>
      </c>
      <c r="M75" s="7" t="s">
        <v>26</v>
      </c>
    </row>
    <row r="76" spans="1:13" x14ac:dyDescent="0.3">
      <c r="A76" s="9" t="s">
        <v>245</v>
      </c>
      <c r="B76" s="6">
        <v>288</v>
      </c>
      <c r="C76" s="7" t="s">
        <v>26</v>
      </c>
      <c r="D76" s="7" t="s">
        <v>26</v>
      </c>
      <c r="E76" s="7" t="s">
        <v>26</v>
      </c>
      <c r="F76" s="7" t="s">
        <v>26</v>
      </c>
      <c r="G76" s="7" t="s">
        <v>26</v>
      </c>
      <c r="H76" s="7" t="s">
        <v>26</v>
      </c>
      <c r="I76" s="7" t="s">
        <v>26</v>
      </c>
      <c r="J76" s="7" t="s">
        <v>26</v>
      </c>
      <c r="K76" s="7" t="s">
        <v>26</v>
      </c>
      <c r="L76" s="7" t="s">
        <v>26</v>
      </c>
      <c r="M76" s="7" t="s">
        <v>26</v>
      </c>
    </row>
    <row r="77" spans="1:13" x14ac:dyDescent="0.3">
      <c r="A77" s="9" t="s">
        <v>246</v>
      </c>
      <c r="B77" s="6">
        <v>153</v>
      </c>
      <c r="C77" s="7" t="s">
        <v>26</v>
      </c>
      <c r="D77" s="7" t="s">
        <v>26</v>
      </c>
      <c r="E77" s="7" t="s">
        <v>26</v>
      </c>
      <c r="F77" s="7" t="s">
        <v>26</v>
      </c>
      <c r="G77" s="7" t="s">
        <v>26</v>
      </c>
      <c r="H77" s="7" t="s">
        <v>26</v>
      </c>
      <c r="I77" s="7" t="s">
        <v>26</v>
      </c>
      <c r="J77" s="7" t="s">
        <v>26</v>
      </c>
      <c r="K77" s="7" t="s">
        <v>26</v>
      </c>
      <c r="L77" s="7" t="s">
        <v>26</v>
      </c>
      <c r="M77" s="7" t="s">
        <v>26</v>
      </c>
    </row>
    <row r="78" spans="1:13" x14ac:dyDescent="0.3">
      <c r="A78" s="8" t="s">
        <v>84</v>
      </c>
      <c r="B78" s="6">
        <v>688</v>
      </c>
      <c r="C78" s="7" t="s">
        <v>26</v>
      </c>
      <c r="D78" s="7" t="s">
        <v>26</v>
      </c>
      <c r="E78" s="7" t="s">
        <v>26</v>
      </c>
      <c r="F78" s="7" t="s">
        <v>26</v>
      </c>
      <c r="G78" s="7" t="s">
        <v>26</v>
      </c>
      <c r="H78" s="7" t="s">
        <v>26</v>
      </c>
      <c r="I78" s="7" t="s">
        <v>26</v>
      </c>
      <c r="J78" s="7" t="s">
        <v>26</v>
      </c>
      <c r="K78" s="7" t="s">
        <v>26</v>
      </c>
      <c r="L78" s="7" t="s">
        <v>26</v>
      </c>
      <c r="M78" s="7" t="s">
        <v>26</v>
      </c>
    </row>
    <row r="79" spans="1:13" x14ac:dyDescent="0.3">
      <c r="A79" s="9" t="s">
        <v>85</v>
      </c>
      <c r="B79" s="6">
        <v>575</v>
      </c>
      <c r="C79" s="7" t="s">
        <v>26</v>
      </c>
      <c r="D79" s="7" t="s">
        <v>26</v>
      </c>
      <c r="E79" s="7" t="s">
        <v>26</v>
      </c>
      <c r="F79" s="7" t="s">
        <v>26</v>
      </c>
      <c r="G79" s="7" t="s">
        <v>26</v>
      </c>
      <c r="H79" s="7" t="s">
        <v>26</v>
      </c>
      <c r="I79" s="7" t="s">
        <v>26</v>
      </c>
      <c r="J79" s="7" t="s">
        <v>26</v>
      </c>
      <c r="K79" s="7" t="s">
        <v>26</v>
      </c>
      <c r="L79" s="7" t="s">
        <v>26</v>
      </c>
      <c r="M79" s="7" t="s">
        <v>26</v>
      </c>
    </row>
    <row r="80" spans="1:13" x14ac:dyDescent="0.3">
      <c r="A80" s="8" t="s">
        <v>247</v>
      </c>
      <c r="B80" s="6">
        <v>132</v>
      </c>
      <c r="C80" s="7" t="s">
        <v>26</v>
      </c>
      <c r="D80" s="7" t="s">
        <v>26</v>
      </c>
      <c r="E80" s="7" t="s">
        <v>26</v>
      </c>
      <c r="F80" s="7" t="s">
        <v>26</v>
      </c>
      <c r="G80" s="7" t="s">
        <v>26</v>
      </c>
      <c r="H80" s="7" t="s">
        <v>26</v>
      </c>
      <c r="I80" s="7" t="s">
        <v>26</v>
      </c>
      <c r="J80" s="7" t="s">
        <v>26</v>
      </c>
      <c r="K80" s="7" t="s">
        <v>26</v>
      </c>
      <c r="L80" s="7" t="s">
        <v>26</v>
      </c>
      <c r="M80" s="7" t="s">
        <v>26</v>
      </c>
    </row>
    <row r="81" spans="1:13" x14ac:dyDescent="0.3">
      <c r="A81" s="8" t="s">
        <v>248</v>
      </c>
      <c r="B81" s="6">
        <v>1933</v>
      </c>
      <c r="C81" s="7" t="s">
        <v>26</v>
      </c>
      <c r="D81" s="7" t="s">
        <v>26</v>
      </c>
      <c r="E81" s="7" t="s">
        <v>26</v>
      </c>
      <c r="F81" s="7" t="s">
        <v>26</v>
      </c>
      <c r="G81" s="7" t="s">
        <v>26</v>
      </c>
      <c r="H81" s="7" t="s">
        <v>26</v>
      </c>
      <c r="I81" s="7" t="s">
        <v>26</v>
      </c>
      <c r="J81" s="7" t="s">
        <v>26</v>
      </c>
      <c r="K81" s="7" t="s">
        <v>26</v>
      </c>
      <c r="L81" s="7" t="s">
        <v>26</v>
      </c>
      <c r="M81" s="7" t="s">
        <v>26</v>
      </c>
    </row>
    <row r="82" spans="1:13" x14ac:dyDescent="0.3">
      <c r="A82" s="9" t="s">
        <v>92</v>
      </c>
      <c r="B82" s="6">
        <v>617</v>
      </c>
      <c r="C82" s="7" t="s">
        <v>26</v>
      </c>
      <c r="D82" s="7" t="s">
        <v>26</v>
      </c>
      <c r="E82" s="7" t="s">
        <v>26</v>
      </c>
      <c r="F82" s="7" t="s">
        <v>26</v>
      </c>
      <c r="G82" s="7" t="s">
        <v>26</v>
      </c>
      <c r="H82" s="7" t="s">
        <v>26</v>
      </c>
      <c r="I82" s="7" t="s">
        <v>26</v>
      </c>
      <c r="J82" s="7" t="s">
        <v>26</v>
      </c>
      <c r="K82" s="7" t="s">
        <v>26</v>
      </c>
      <c r="L82" s="7" t="s">
        <v>26</v>
      </c>
      <c r="M82" s="7" t="s">
        <v>26</v>
      </c>
    </row>
    <row r="84" spans="1:13" ht="16.2" x14ac:dyDescent="0.3">
      <c r="A84" s="5" t="s">
        <v>249</v>
      </c>
    </row>
    <row r="85" spans="1:13" x14ac:dyDescent="0.3">
      <c r="A85" s="8" t="s">
        <v>100</v>
      </c>
      <c r="B85" s="6">
        <v>1266</v>
      </c>
      <c r="C85" s="7" t="s">
        <v>26</v>
      </c>
      <c r="D85" s="7" t="s">
        <v>26</v>
      </c>
      <c r="E85" s="7" t="s">
        <v>26</v>
      </c>
      <c r="F85" s="7" t="s">
        <v>26</v>
      </c>
      <c r="G85" s="7" t="s">
        <v>26</v>
      </c>
      <c r="H85" s="7" t="s">
        <v>26</v>
      </c>
      <c r="I85" s="7" t="s">
        <v>26</v>
      </c>
      <c r="J85" s="7" t="s">
        <v>26</v>
      </c>
      <c r="K85" s="7" t="s">
        <v>26</v>
      </c>
      <c r="L85" s="7" t="s">
        <v>26</v>
      </c>
      <c r="M85" s="7" t="s">
        <v>26</v>
      </c>
    </row>
    <row r="86" spans="1:13" x14ac:dyDescent="0.3">
      <c r="A86" s="8" t="s">
        <v>102</v>
      </c>
      <c r="B86" s="6">
        <v>965</v>
      </c>
      <c r="C86" s="7" t="s">
        <v>26</v>
      </c>
      <c r="D86" s="7" t="s">
        <v>26</v>
      </c>
      <c r="E86" s="7" t="s">
        <v>26</v>
      </c>
      <c r="F86" s="7" t="s">
        <v>26</v>
      </c>
      <c r="G86" s="7" t="s">
        <v>26</v>
      </c>
      <c r="H86" s="7" t="s">
        <v>26</v>
      </c>
      <c r="I86" s="7" t="s">
        <v>26</v>
      </c>
      <c r="J86" s="7" t="s">
        <v>26</v>
      </c>
      <c r="K86" s="7" t="s">
        <v>26</v>
      </c>
      <c r="L86" s="7" t="s">
        <v>26</v>
      </c>
      <c r="M86" s="7" t="s">
        <v>26</v>
      </c>
    </row>
    <row r="87" spans="1:13" x14ac:dyDescent="0.3">
      <c r="A87" s="9" t="s">
        <v>250</v>
      </c>
      <c r="B87" s="6">
        <v>447</v>
      </c>
      <c r="C87" s="7" t="s">
        <v>26</v>
      </c>
      <c r="D87" s="7" t="s">
        <v>26</v>
      </c>
      <c r="E87" s="7" t="s">
        <v>26</v>
      </c>
      <c r="F87" s="7" t="s">
        <v>26</v>
      </c>
      <c r="G87" s="7" t="s">
        <v>26</v>
      </c>
      <c r="H87" s="7" t="s">
        <v>26</v>
      </c>
      <c r="I87" s="7" t="s">
        <v>26</v>
      </c>
      <c r="J87" s="7" t="s">
        <v>26</v>
      </c>
      <c r="K87" s="7" t="s">
        <v>26</v>
      </c>
      <c r="L87" s="7" t="s">
        <v>26</v>
      </c>
      <c r="M87" s="7" t="s">
        <v>26</v>
      </c>
    </row>
    <row r="88" spans="1:13" x14ac:dyDescent="0.3">
      <c r="A88" s="9" t="s">
        <v>251</v>
      </c>
      <c r="B88" s="6">
        <v>65</v>
      </c>
      <c r="C88" s="7" t="s">
        <v>26</v>
      </c>
      <c r="D88" s="7" t="s">
        <v>26</v>
      </c>
      <c r="E88" s="7" t="s">
        <v>26</v>
      </c>
      <c r="F88" s="7" t="s">
        <v>26</v>
      </c>
      <c r="G88" s="7" t="s">
        <v>26</v>
      </c>
      <c r="H88" s="7" t="s">
        <v>26</v>
      </c>
      <c r="I88" s="7" t="s">
        <v>26</v>
      </c>
      <c r="J88" s="7" t="s">
        <v>26</v>
      </c>
      <c r="K88" s="7" t="s">
        <v>26</v>
      </c>
      <c r="L88" s="7" t="s">
        <v>26</v>
      </c>
      <c r="M88" s="7" t="s">
        <v>26</v>
      </c>
    </row>
    <row r="89" spans="1:13" x14ac:dyDescent="0.3">
      <c r="A89" s="8" t="s">
        <v>252</v>
      </c>
      <c r="B89" s="6">
        <v>102</v>
      </c>
      <c r="C89" s="7" t="s">
        <v>26</v>
      </c>
      <c r="D89" s="7" t="s">
        <v>26</v>
      </c>
      <c r="E89" s="7" t="s">
        <v>26</v>
      </c>
      <c r="F89" s="7" t="s">
        <v>26</v>
      </c>
      <c r="G89" s="7" t="s">
        <v>26</v>
      </c>
      <c r="H89" s="7" t="s">
        <v>26</v>
      </c>
      <c r="I89" s="7" t="s">
        <v>26</v>
      </c>
      <c r="J89" s="7" t="s">
        <v>26</v>
      </c>
      <c r="K89" s="7" t="s">
        <v>26</v>
      </c>
      <c r="L89" s="7" t="s">
        <v>26</v>
      </c>
      <c r="M89" s="7" t="s">
        <v>26</v>
      </c>
    </row>
    <row r="90" spans="1:13" x14ac:dyDescent="0.3">
      <c r="A90" s="8" t="s">
        <v>106</v>
      </c>
      <c r="B90" s="6">
        <v>48</v>
      </c>
      <c r="C90" s="7" t="s">
        <v>26</v>
      </c>
      <c r="D90" s="7" t="s">
        <v>26</v>
      </c>
      <c r="E90" s="7" t="s">
        <v>26</v>
      </c>
      <c r="F90" s="7" t="s">
        <v>26</v>
      </c>
      <c r="G90" s="7" t="s">
        <v>26</v>
      </c>
      <c r="H90" s="7" t="s">
        <v>26</v>
      </c>
      <c r="I90" s="7" t="s">
        <v>26</v>
      </c>
      <c r="J90" s="7" t="s">
        <v>26</v>
      </c>
      <c r="K90" s="7" t="s">
        <v>26</v>
      </c>
      <c r="L90" s="7" t="s">
        <v>26</v>
      </c>
      <c r="M90" s="7" t="s">
        <v>26</v>
      </c>
    </row>
    <row r="91" spans="1:13" x14ac:dyDescent="0.3">
      <c r="A91" s="8" t="s">
        <v>105</v>
      </c>
      <c r="B91" s="6">
        <v>16</v>
      </c>
      <c r="C91" s="7" t="s">
        <v>26</v>
      </c>
      <c r="D91" s="7" t="s">
        <v>26</v>
      </c>
      <c r="E91" s="7" t="s">
        <v>26</v>
      </c>
      <c r="F91" s="7" t="s">
        <v>26</v>
      </c>
      <c r="G91" s="7" t="s">
        <v>26</v>
      </c>
      <c r="H91" s="7" t="s">
        <v>26</v>
      </c>
      <c r="I91" s="7" t="s">
        <v>26</v>
      </c>
      <c r="J91" s="7" t="s">
        <v>26</v>
      </c>
      <c r="K91" s="7" t="s">
        <v>26</v>
      </c>
      <c r="L91" s="7" t="s">
        <v>26</v>
      </c>
      <c r="M91" s="7" t="s">
        <v>26</v>
      </c>
    </row>
    <row r="92" spans="1:13" x14ac:dyDescent="0.3">
      <c r="A92" s="8" t="s">
        <v>107</v>
      </c>
      <c r="B92" s="6">
        <v>938</v>
      </c>
      <c r="C92" s="6">
        <v>11</v>
      </c>
      <c r="D92" s="6">
        <v>23</v>
      </c>
      <c r="E92" s="6">
        <v>28</v>
      </c>
      <c r="F92" s="6">
        <v>35</v>
      </c>
      <c r="G92" s="6">
        <v>18</v>
      </c>
      <c r="H92" s="6">
        <v>22</v>
      </c>
      <c r="I92" s="6">
        <v>34</v>
      </c>
      <c r="J92" s="6">
        <v>36</v>
      </c>
      <c r="K92" s="6">
        <v>21</v>
      </c>
      <c r="L92" s="6">
        <v>24</v>
      </c>
      <c r="M92" s="6">
        <v>39</v>
      </c>
    </row>
    <row r="93" spans="1:13" x14ac:dyDescent="0.3">
      <c r="A93" s="8" t="s">
        <v>253</v>
      </c>
      <c r="B93" s="6">
        <v>2191</v>
      </c>
      <c r="C93" s="7" t="s">
        <v>26</v>
      </c>
      <c r="D93" s="7" t="s">
        <v>26</v>
      </c>
      <c r="E93" s="7" t="s">
        <v>26</v>
      </c>
      <c r="F93" s="7" t="s">
        <v>26</v>
      </c>
      <c r="G93" s="7" t="s">
        <v>26</v>
      </c>
      <c r="H93" s="7" t="s">
        <v>26</v>
      </c>
      <c r="I93" s="7" t="s">
        <v>26</v>
      </c>
      <c r="J93" s="7" t="s">
        <v>26</v>
      </c>
      <c r="K93" s="7" t="s">
        <v>26</v>
      </c>
      <c r="L93" s="7" t="s">
        <v>26</v>
      </c>
      <c r="M93" s="7" t="s">
        <v>26</v>
      </c>
    </row>
    <row r="95" spans="1:13" x14ac:dyDescent="0.3">
      <c r="A95" s="5" t="s">
        <v>114</v>
      </c>
    </row>
    <row r="96" spans="1:13" x14ac:dyDescent="0.3">
      <c r="A96" s="8" t="s">
        <v>115</v>
      </c>
      <c r="B96" s="6">
        <v>2326</v>
      </c>
      <c r="C96" s="7" t="s">
        <v>26</v>
      </c>
      <c r="D96" s="7" t="s">
        <v>26</v>
      </c>
      <c r="E96" s="7" t="s">
        <v>26</v>
      </c>
      <c r="F96" s="7" t="s">
        <v>26</v>
      </c>
      <c r="G96" s="7" t="s">
        <v>26</v>
      </c>
      <c r="H96" s="7" t="s">
        <v>26</v>
      </c>
      <c r="I96" s="7" t="s">
        <v>26</v>
      </c>
      <c r="J96" s="7" t="s">
        <v>26</v>
      </c>
      <c r="K96" s="7" t="s">
        <v>26</v>
      </c>
      <c r="L96" s="7" t="s">
        <v>26</v>
      </c>
      <c r="M96" s="7" t="s">
        <v>26</v>
      </c>
    </row>
    <row r="97" spans="1:13" x14ac:dyDescent="0.3">
      <c r="A97" s="8" t="s">
        <v>116</v>
      </c>
      <c r="B97" s="6">
        <v>488</v>
      </c>
      <c r="C97" s="7" t="s">
        <v>26</v>
      </c>
      <c r="D97" s="6">
        <v>3</v>
      </c>
      <c r="E97" s="6">
        <v>3</v>
      </c>
      <c r="F97" s="7" t="s">
        <v>26</v>
      </c>
      <c r="G97" s="7" t="s">
        <v>26</v>
      </c>
      <c r="H97" s="6">
        <v>4</v>
      </c>
      <c r="I97" s="7" t="s">
        <v>26</v>
      </c>
      <c r="J97" s="6">
        <v>4</v>
      </c>
      <c r="K97" s="6">
        <v>6</v>
      </c>
      <c r="L97" s="7" t="s">
        <v>26</v>
      </c>
      <c r="M97" s="6">
        <v>3</v>
      </c>
    </row>
    <row r="98" spans="1:13" x14ac:dyDescent="0.3">
      <c r="A98" s="8" t="s">
        <v>117</v>
      </c>
      <c r="B98" s="6">
        <v>1181</v>
      </c>
      <c r="C98" s="6">
        <v>4</v>
      </c>
      <c r="D98" s="6">
        <v>7</v>
      </c>
      <c r="E98" s="6">
        <v>11</v>
      </c>
      <c r="F98" s="6">
        <v>10</v>
      </c>
      <c r="G98" s="6">
        <v>9</v>
      </c>
      <c r="H98" s="6">
        <v>6</v>
      </c>
      <c r="I98" s="6">
        <v>11</v>
      </c>
      <c r="J98" s="6">
        <v>15</v>
      </c>
      <c r="K98" s="6">
        <v>7</v>
      </c>
      <c r="L98" s="6">
        <v>11</v>
      </c>
      <c r="M98" s="6">
        <v>19</v>
      </c>
    </row>
    <row r="99" spans="1:13" x14ac:dyDescent="0.3">
      <c r="A99" s="8" t="s">
        <v>118</v>
      </c>
      <c r="B99" s="6">
        <v>163</v>
      </c>
      <c r="C99" s="7" t="s">
        <v>26</v>
      </c>
      <c r="D99" s="7" t="s">
        <v>26</v>
      </c>
      <c r="E99" s="7" t="s">
        <v>26</v>
      </c>
      <c r="F99" s="7" t="s">
        <v>26</v>
      </c>
      <c r="G99" s="7" t="s">
        <v>26</v>
      </c>
      <c r="H99" s="7" t="s">
        <v>26</v>
      </c>
      <c r="I99" s="7" t="s">
        <v>26</v>
      </c>
      <c r="J99" s="7" t="s">
        <v>26</v>
      </c>
      <c r="K99" s="7" t="s">
        <v>26</v>
      </c>
      <c r="L99" s="7" t="s">
        <v>26</v>
      </c>
      <c r="M99" s="7" t="s">
        <v>26</v>
      </c>
    </row>
    <row r="100" spans="1:13" x14ac:dyDescent="0.3">
      <c r="A100" s="8" t="s">
        <v>119</v>
      </c>
      <c r="B100" s="6">
        <v>257</v>
      </c>
      <c r="C100" s="7" t="s">
        <v>26</v>
      </c>
      <c r="D100" s="7" t="s">
        <v>26</v>
      </c>
      <c r="E100" s="6">
        <v>3</v>
      </c>
      <c r="F100" s="6">
        <v>12</v>
      </c>
      <c r="G100" s="6">
        <v>4</v>
      </c>
      <c r="H100" s="6">
        <v>4</v>
      </c>
      <c r="I100" s="6">
        <v>6</v>
      </c>
      <c r="J100" s="6">
        <v>6</v>
      </c>
      <c r="K100" s="7" t="s">
        <v>26</v>
      </c>
      <c r="L100" s="7" t="s">
        <v>26</v>
      </c>
      <c r="M100" s="6">
        <v>5</v>
      </c>
    </row>
    <row r="101" spans="1:13" x14ac:dyDescent="0.3">
      <c r="A101" s="8" t="s">
        <v>120</v>
      </c>
      <c r="B101" s="6">
        <v>379</v>
      </c>
      <c r="C101" s="7" t="s">
        <v>26</v>
      </c>
      <c r="D101" s="6">
        <v>5</v>
      </c>
      <c r="E101" s="6">
        <v>3</v>
      </c>
      <c r="F101" s="7" t="s">
        <v>26</v>
      </c>
      <c r="G101" s="7" t="s">
        <v>26</v>
      </c>
      <c r="H101" s="6">
        <v>4</v>
      </c>
      <c r="I101" s="6">
        <v>8</v>
      </c>
      <c r="J101" s="6">
        <v>5</v>
      </c>
      <c r="K101" s="6">
        <v>5</v>
      </c>
      <c r="L101" s="6">
        <v>5</v>
      </c>
      <c r="M101" s="6">
        <v>5</v>
      </c>
    </row>
    <row r="102" spans="1:13" x14ac:dyDescent="0.3">
      <c r="A102" s="8" t="s">
        <v>121</v>
      </c>
      <c r="B102" s="6">
        <v>546</v>
      </c>
      <c r="C102" s="7" t="s">
        <v>26</v>
      </c>
      <c r="D102" s="6">
        <v>3</v>
      </c>
      <c r="E102" s="7" t="s">
        <v>26</v>
      </c>
      <c r="F102" s="6">
        <v>4</v>
      </c>
      <c r="G102" s="7" t="s">
        <v>26</v>
      </c>
      <c r="H102" s="7" t="s">
        <v>26</v>
      </c>
      <c r="I102" s="7" t="s">
        <v>26</v>
      </c>
      <c r="J102" s="7" t="s">
        <v>26</v>
      </c>
      <c r="K102" s="7" t="s">
        <v>26</v>
      </c>
      <c r="L102" s="7" t="s">
        <v>26</v>
      </c>
      <c r="M102" s="6">
        <v>5</v>
      </c>
    </row>
    <row r="103" spans="1:13" x14ac:dyDescent="0.3">
      <c r="A103" s="9" t="s">
        <v>254</v>
      </c>
      <c r="B103" s="6">
        <v>270</v>
      </c>
      <c r="C103" s="7" t="s">
        <v>26</v>
      </c>
      <c r="D103" s="7" t="s">
        <v>26</v>
      </c>
      <c r="E103" s="7" t="s">
        <v>26</v>
      </c>
      <c r="F103" s="7" t="s">
        <v>26</v>
      </c>
      <c r="G103" s="7" t="s">
        <v>26</v>
      </c>
      <c r="H103" s="7" t="s">
        <v>26</v>
      </c>
      <c r="I103" s="7" t="s">
        <v>26</v>
      </c>
      <c r="J103" s="7" t="s">
        <v>26</v>
      </c>
      <c r="K103" s="7" t="s">
        <v>26</v>
      </c>
      <c r="L103" s="7" t="s">
        <v>26</v>
      </c>
      <c r="M103" s="7" t="s">
        <v>26</v>
      </c>
    </row>
    <row r="104" spans="1:13" x14ac:dyDescent="0.3">
      <c r="A104" s="8" t="s">
        <v>255</v>
      </c>
      <c r="B104" s="6">
        <v>194</v>
      </c>
      <c r="C104" s="7" t="s">
        <v>26</v>
      </c>
      <c r="D104" s="7" t="s">
        <v>26</v>
      </c>
      <c r="E104" s="7" t="s">
        <v>26</v>
      </c>
      <c r="F104" s="6">
        <v>5</v>
      </c>
      <c r="G104" s="7" t="s">
        <v>26</v>
      </c>
      <c r="H104" s="7" t="s">
        <v>26</v>
      </c>
      <c r="I104" s="6">
        <v>3</v>
      </c>
      <c r="J104" s="7" t="s">
        <v>26</v>
      </c>
      <c r="K104" s="7" t="s">
        <v>26</v>
      </c>
      <c r="L104" s="7" t="s">
        <v>26</v>
      </c>
      <c r="M104" s="7" t="s">
        <v>26</v>
      </c>
    </row>
    <row r="106" spans="1:13" x14ac:dyDescent="0.3">
      <c r="A106" s="5" t="s">
        <v>123</v>
      </c>
    </row>
    <row r="107" spans="1:13" x14ac:dyDescent="0.3">
      <c r="A107" s="8" t="s">
        <v>124</v>
      </c>
      <c r="B107" s="6">
        <v>425</v>
      </c>
      <c r="C107" s="7" t="s">
        <v>26</v>
      </c>
      <c r="D107" s="7" t="s">
        <v>26</v>
      </c>
      <c r="E107" s="7" t="s">
        <v>26</v>
      </c>
      <c r="F107" s="7" t="s">
        <v>26</v>
      </c>
      <c r="G107" s="7" t="s">
        <v>26</v>
      </c>
      <c r="H107" s="6">
        <v>3</v>
      </c>
      <c r="I107" s="6">
        <v>4</v>
      </c>
      <c r="J107" s="7" t="s">
        <v>26</v>
      </c>
      <c r="K107" s="6">
        <v>5</v>
      </c>
      <c r="L107" s="6">
        <v>7</v>
      </c>
      <c r="M107" s="6">
        <v>7</v>
      </c>
    </row>
    <row r="108" spans="1:13" x14ac:dyDescent="0.3">
      <c r="A108" s="8" t="s">
        <v>125</v>
      </c>
      <c r="B108" s="6">
        <v>520</v>
      </c>
      <c r="C108" s="7" t="s">
        <v>26</v>
      </c>
      <c r="D108" s="7" t="s">
        <v>26</v>
      </c>
      <c r="E108" s="6">
        <v>5</v>
      </c>
      <c r="F108" s="6">
        <v>8</v>
      </c>
      <c r="G108" s="7" t="s">
        <v>26</v>
      </c>
      <c r="H108" s="6">
        <v>3</v>
      </c>
      <c r="I108" s="6">
        <v>10</v>
      </c>
      <c r="J108" s="6">
        <v>9</v>
      </c>
      <c r="K108" s="6">
        <v>5</v>
      </c>
      <c r="L108" s="7" t="s">
        <v>26</v>
      </c>
      <c r="M108" s="6">
        <v>8</v>
      </c>
    </row>
    <row r="109" spans="1:13" x14ac:dyDescent="0.3">
      <c r="A109" s="8" t="s">
        <v>256</v>
      </c>
      <c r="B109" s="6">
        <v>60</v>
      </c>
      <c r="C109" s="7" t="s">
        <v>26</v>
      </c>
      <c r="D109" s="7" t="s">
        <v>26</v>
      </c>
      <c r="E109" s="7" t="s">
        <v>26</v>
      </c>
      <c r="F109" s="7" t="s">
        <v>26</v>
      </c>
      <c r="G109" s="7" t="s">
        <v>26</v>
      </c>
      <c r="H109" s="7" t="s">
        <v>26</v>
      </c>
      <c r="I109" s="7" t="s">
        <v>26</v>
      </c>
      <c r="J109" s="7" t="s">
        <v>26</v>
      </c>
      <c r="K109" s="7" t="s">
        <v>26</v>
      </c>
      <c r="L109" s="7" t="s">
        <v>26</v>
      </c>
      <c r="M109" s="7" t="s">
        <v>26</v>
      </c>
    </row>
    <row r="110" spans="1:13" x14ac:dyDescent="0.3">
      <c r="A110" s="8" t="s">
        <v>127</v>
      </c>
      <c r="B110" s="6">
        <v>1187</v>
      </c>
      <c r="C110" s="7" t="s">
        <v>26</v>
      </c>
      <c r="D110" s="6">
        <v>12</v>
      </c>
      <c r="E110" s="6">
        <v>18</v>
      </c>
      <c r="F110" s="6">
        <v>15</v>
      </c>
      <c r="G110" s="6">
        <v>10</v>
      </c>
      <c r="H110" s="6">
        <v>8</v>
      </c>
      <c r="I110" s="6">
        <v>11</v>
      </c>
      <c r="J110" s="6">
        <v>14</v>
      </c>
      <c r="K110" s="6">
        <v>4</v>
      </c>
      <c r="L110" s="6">
        <v>5</v>
      </c>
      <c r="M110" s="6">
        <v>17</v>
      </c>
    </row>
    <row r="111" spans="1:13" x14ac:dyDescent="0.3">
      <c r="A111" s="8" t="s">
        <v>257</v>
      </c>
      <c r="B111" s="6">
        <v>83</v>
      </c>
      <c r="C111" s="7" t="s">
        <v>26</v>
      </c>
      <c r="D111" s="7" t="s">
        <v>26</v>
      </c>
      <c r="E111" s="7" t="s">
        <v>26</v>
      </c>
      <c r="F111" s="7" t="s">
        <v>26</v>
      </c>
      <c r="G111" s="7" t="s">
        <v>26</v>
      </c>
      <c r="H111" s="7" t="s">
        <v>26</v>
      </c>
      <c r="I111" s="7" t="s">
        <v>26</v>
      </c>
      <c r="J111" s="7" t="s">
        <v>26</v>
      </c>
      <c r="K111" s="7" t="s">
        <v>26</v>
      </c>
      <c r="L111" s="7" t="s">
        <v>26</v>
      </c>
      <c r="M111" s="7" t="s">
        <v>26</v>
      </c>
    </row>
    <row r="112" spans="1:13" x14ac:dyDescent="0.3">
      <c r="A112" s="8" t="s">
        <v>129</v>
      </c>
      <c r="B112" s="6">
        <v>1826</v>
      </c>
      <c r="C112" s="7" t="s">
        <v>26</v>
      </c>
      <c r="D112" s="7" t="s">
        <v>26</v>
      </c>
      <c r="E112" s="7" t="s">
        <v>26</v>
      </c>
      <c r="F112" s="7" t="s">
        <v>26</v>
      </c>
      <c r="G112" s="7" t="s">
        <v>26</v>
      </c>
      <c r="H112" s="7" t="s">
        <v>26</v>
      </c>
      <c r="I112" s="6">
        <v>3</v>
      </c>
      <c r="J112" s="6">
        <v>3</v>
      </c>
      <c r="K112" s="7" t="s">
        <v>26</v>
      </c>
      <c r="L112" s="7" t="s">
        <v>26</v>
      </c>
      <c r="M112" s="7" t="s">
        <v>26</v>
      </c>
    </row>
    <row r="113" spans="1:13" x14ac:dyDescent="0.3">
      <c r="A113" s="8" t="s">
        <v>130</v>
      </c>
      <c r="B113" s="6">
        <v>684</v>
      </c>
      <c r="C113" s="7" t="s">
        <v>26</v>
      </c>
      <c r="D113" s="7" t="s">
        <v>26</v>
      </c>
      <c r="E113" s="7" t="s">
        <v>26</v>
      </c>
      <c r="F113" s="6">
        <v>4</v>
      </c>
      <c r="G113" s="7" t="s">
        <v>26</v>
      </c>
      <c r="H113" s="7" t="s">
        <v>26</v>
      </c>
      <c r="I113" s="7" t="s">
        <v>26</v>
      </c>
      <c r="J113" s="7" t="s">
        <v>26</v>
      </c>
      <c r="K113" s="7" t="s">
        <v>26</v>
      </c>
      <c r="L113" s="7" t="s">
        <v>26</v>
      </c>
      <c r="M113" s="7" t="s">
        <v>26</v>
      </c>
    </row>
    <row r="114" spans="1:13" x14ac:dyDescent="0.3">
      <c r="A114" s="8" t="s">
        <v>258</v>
      </c>
      <c r="B114" s="6">
        <v>18</v>
      </c>
      <c r="C114" s="7" t="s">
        <v>26</v>
      </c>
      <c r="D114" s="7" t="s">
        <v>26</v>
      </c>
      <c r="E114" s="7" t="s">
        <v>26</v>
      </c>
      <c r="F114" s="7" t="s">
        <v>26</v>
      </c>
      <c r="G114" s="7" t="s">
        <v>26</v>
      </c>
      <c r="H114" s="7" t="s">
        <v>26</v>
      </c>
      <c r="I114" s="7" t="s">
        <v>26</v>
      </c>
      <c r="J114" s="7" t="s">
        <v>26</v>
      </c>
      <c r="K114" s="7" t="s">
        <v>26</v>
      </c>
      <c r="L114" s="7" t="s">
        <v>26</v>
      </c>
      <c r="M114" s="7" t="s">
        <v>26</v>
      </c>
    </row>
    <row r="115" spans="1:13" x14ac:dyDescent="0.3">
      <c r="A115" s="8" t="s">
        <v>220</v>
      </c>
      <c r="B115" s="6">
        <v>731</v>
      </c>
      <c r="C115" s="6">
        <v>7</v>
      </c>
      <c r="D115" s="6">
        <v>3</v>
      </c>
      <c r="E115" s="7" t="s">
        <v>26</v>
      </c>
      <c r="F115" s="7" t="s">
        <v>26</v>
      </c>
      <c r="G115" s="6">
        <v>3</v>
      </c>
      <c r="H115" s="6">
        <v>5</v>
      </c>
      <c r="I115" s="6">
        <v>5</v>
      </c>
      <c r="J115" s="6">
        <v>6</v>
      </c>
      <c r="K115" s="6">
        <v>5</v>
      </c>
      <c r="L115" s="6">
        <v>6</v>
      </c>
      <c r="M115" s="6">
        <v>4</v>
      </c>
    </row>
    <row r="117" spans="1:13" ht="16.2" x14ac:dyDescent="0.3">
      <c r="A117" s="5" t="s">
        <v>303</v>
      </c>
    </row>
    <row r="118" spans="1:13" x14ac:dyDescent="0.3">
      <c r="A118" s="8" t="s">
        <v>304</v>
      </c>
      <c r="B118" s="6">
        <v>514</v>
      </c>
      <c r="C118" s="7" t="s">
        <v>26</v>
      </c>
      <c r="D118" s="7" t="s">
        <v>26</v>
      </c>
      <c r="E118" s="7" t="s">
        <v>26</v>
      </c>
      <c r="F118" s="7" t="s">
        <v>26</v>
      </c>
      <c r="G118" s="7" t="s">
        <v>26</v>
      </c>
      <c r="H118" s="7" t="s">
        <v>26</v>
      </c>
      <c r="I118" s="7" t="s">
        <v>26</v>
      </c>
      <c r="J118" s="7" t="s">
        <v>26</v>
      </c>
      <c r="K118" s="7" t="s">
        <v>26</v>
      </c>
      <c r="L118" s="6">
        <v>3</v>
      </c>
      <c r="M118" s="7" t="s">
        <v>26</v>
      </c>
    </row>
    <row r="119" spans="1:13" x14ac:dyDescent="0.3">
      <c r="A119" s="9" t="s">
        <v>305</v>
      </c>
      <c r="B119" s="6">
        <v>319</v>
      </c>
      <c r="C119" s="7" t="s">
        <v>26</v>
      </c>
      <c r="D119" s="7" t="s">
        <v>26</v>
      </c>
      <c r="E119" s="7" t="s">
        <v>26</v>
      </c>
      <c r="F119" s="7" t="s">
        <v>26</v>
      </c>
      <c r="G119" s="7" t="s">
        <v>26</v>
      </c>
      <c r="H119" s="7" t="s">
        <v>26</v>
      </c>
      <c r="I119" s="7" t="s">
        <v>26</v>
      </c>
      <c r="J119" s="7" t="s">
        <v>26</v>
      </c>
      <c r="K119" s="7" t="s">
        <v>26</v>
      </c>
      <c r="L119" s="7" t="s">
        <v>26</v>
      </c>
      <c r="M119" s="7" t="s">
        <v>26</v>
      </c>
    </row>
    <row r="120" spans="1:13" x14ac:dyDescent="0.3">
      <c r="A120" s="9" t="s">
        <v>306</v>
      </c>
      <c r="B120" s="6">
        <v>195</v>
      </c>
      <c r="C120" s="7" t="s">
        <v>26</v>
      </c>
      <c r="D120" s="7" t="s">
        <v>26</v>
      </c>
      <c r="E120" s="7" t="s">
        <v>26</v>
      </c>
      <c r="F120" s="7" t="s">
        <v>26</v>
      </c>
      <c r="G120" s="7" t="s">
        <v>26</v>
      </c>
      <c r="H120" s="7" t="s">
        <v>26</v>
      </c>
      <c r="I120" s="7" t="s">
        <v>26</v>
      </c>
      <c r="J120" s="7" t="s">
        <v>26</v>
      </c>
      <c r="K120" s="7" t="s">
        <v>26</v>
      </c>
      <c r="L120" s="7" t="s">
        <v>26</v>
      </c>
      <c r="M120" s="7" t="s">
        <v>26</v>
      </c>
    </row>
    <row r="121" spans="1:13" x14ac:dyDescent="0.3">
      <c r="A121" s="8" t="s">
        <v>307</v>
      </c>
      <c r="B121" s="6">
        <v>597</v>
      </c>
      <c r="C121" s="7" t="s">
        <v>26</v>
      </c>
      <c r="D121" s="7" t="s">
        <v>26</v>
      </c>
      <c r="E121" s="7" t="s">
        <v>26</v>
      </c>
      <c r="F121" s="7" t="s">
        <v>26</v>
      </c>
      <c r="G121" s="7" t="s">
        <v>26</v>
      </c>
      <c r="H121" s="7" t="s">
        <v>26</v>
      </c>
      <c r="I121" s="7" t="s">
        <v>26</v>
      </c>
      <c r="J121" s="7" t="s">
        <v>26</v>
      </c>
      <c r="K121" s="7" t="s">
        <v>26</v>
      </c>
      <c r="L121" s="7" t="s">
        <v>26</v>
      </c>
      <c r="M121" s="7" t="s">
        <v>26</v>
      </c>
    </row>
    <row r="122" spans="1:13" x14ac:dyDescent="0.3">
      <c r="A122" s="9" t="s">
        <v>308</v>
      </c>
      <c r="B122" s="6">
        <v>155</v>
      </c>
      <c r="C122" s="7" t="s">
        <v>26</v>
      </c>
      <c r="D122" s="7" t="s">
        <v>26</v>
      </c>
      <c r="E122" s="7" t="s">
        <v>26</v>
      </c>
      <c r="F122" s="7" t="s">
        <v>26</v>
      </c>
      <c r="G122" s="7" t="s">
        <v>26</v>
      </c>
      <c r="H122" s="7" t="s">
        <v>26</v>
      </c>
      <c r="I122" s="7" t="s">
        <v>26</v>
      </c>
      <c r="J122" s="7" t="s">
        <v>26</v>
      </c>
      <c r="K122" s="7" t="s">
        <v>26</v>
      </c>
      <c r="L122" s="7" t="s">
        <v>26</v>
      </c>
      <c r="M122" s="7" t="s">
        <v>26</v>
      </c>
    </row>
    <row r="123" spans="1:13" x14ac:dyDescent="0.3">
      <c r="A123" s="9" t="s">
        <v>309</v>
      </c>
      <c r="B123" s="6">
        <v>349</v>
      </c>
      <c r="C123" s="7" t="s">
        <v>26</v>
      </c>
      <c r="D123" s="7" t="s">
        <v>26</v>
      </c>
      <c r="E123" s="7" t="s">
        <v>26</v>
      </c>
      <c r="F123" s="7" t="s">
        <v>26</v>
      </c>
      <c r="G123" s="7" t="s">
        <v>26</v>
      </c>
      <c r="H123" s="7" t="s">
        <v>26</v>
      </c>
      <c r="I123" s="7" t="s">
        <v>26</v>
      </c>
      <c r="J123" s="7" t="s">
        <v>26</v>
      </c>
      <c r="K123" s="7" t="s">
        <v>26</v>
      </c>
      <c r="L123" s="7" t="s">
        <v>26</v>
      </c>
      <c r="M123" s="7" t="s">
        <v>26</v>
      </c>
    </row>
    <row r="124" spans="1:13" x14ac:dyDescent="0.3">
      <c r="A124" s="9" t="s">
        <v>310</v>
      </c>
      <c r="B124" s="6">
        <v>93</v>
      </c>
      <c r="C124" s="7" t="s">
        <v>26</v>
      </c>
      <c r="D124" s="7" t="s">
        <v>26</v>
      </c>
      <c r="E124" s="7" t="s">
        <v>26</v>
      </c>
      <c r="F124" s="7" t="s">
        <v>26</v>
      </c>
      <c r="G124" s="7" t="s">
        <v>26</v>
      </c>
      <c r="H124" s="7" t="s">
        <v>26</v>
      </c>
      <c r="I124" s="7" t="s">
        <v>26</v>
      </c>
      <c r="J124" s="7" t="s">
        <v>26</v>
      </c>
      <c r="K124" s="7" t="s">
        <v>26</v>
      </c>
      <c r="L124" s="7" t="s">
        <v>26</v>
      </c>
      <c r="M124" s="7" t="s">
        <v>26</v>
      </c>
    </row>
    <row r="125" spans="1:13" x14ac:dyDescent="0.3">
      <c r="A125" s="8" t="s">
        <v>311</v>
      </c>
      <c r="B125" s="6">
        <v>485</v>
      </c>
      <c r="C125" s="7" t="s">
        <v>26</v>
      </c>
      <c r="D125" s="7" t="s">
        <v>26</v>
      </c>
      <c r="E125" s="7" t="s">
        <v>26</v>
      </c>
      <c r="F125" s="7" t="s">
        <v>26</v>
      </c>
      <c r="G125" s="7" t="s">
        <v>26</v>
      </c>
      <c r="H125" s="7" t="s">
        <v>26</v>
      </c>
      <c r="I125" s="7" t="s">
        <v>26</v>
      </c>
      <c r="J125" s="6">
        <v>4</v>
      </c>
      <c r="K125" s="7" t="s">
        <v>26</v>
      </c>
      <c r="L125" s="7" t="s">
        <v>26</v>
      </c>
      <c r="M125" s="7" t="s">
        <v>26</v>
      </c>
    </row>
    <row r="126" spans="1:13" x14ac:dyDescent="0.3">
      <c r="A126" s="9" t="s">
        <v>144</v>
      </c>
      <c r="B126" s="6">
        <v>273</v>
      </c>
      <c r="C126" s="7" t="s">
        <v>26</v>
      </c>
      <c r="D126" s="7" t="s">
        <v>26</v>
      </c>
      <c r="E126" s="7" t="s">
        <v>26</v>
      </c>
      <c r="F126" s="7" t="s">
        <v>26</v>
      </c>
      <c r="G126" s="7" t="s">
        <v>26</v>
      </c>
      <c r="H126" s="7" t="s">
        <v>26</v>
      </c>
      <c r="I126" s="7" t="s">
        <v>26</v>
      </c>
      <c r="J126" s="7" t="s">
        <v>26</v>
      </c>
      <c r="K126" s="7" t="s">
        <v>26</v>
      </c>
      <c r="L126" s="7" t="s">
        <v>26</v>
      </c>
      <c r="M126" s="7" t="s">
        <v>26</v>
      </c>
    </row>
    <row r="127" spans="1:13" x14ac:dyDescent="0.3">
      <c r="A127" s="9" t="s">
        <v>312</v>
      </c>
      <c r="B127" s="6">
        <v>208</v>
      </c>
      <c r="C127" s="7" t="s">
        <v>26</v>
      </c>
      <c r="D127" s="7" t="s">
        <v>26</v>
      </c>
      <c r="E127" s="7" t="s">
        <v>26</v>
      </c>
      <c r="F127" s="7" t="s">
        <v>26</v>
      </c>
      <c r="G127" s="7" t="s">
        <v>26</v>
      </c>
      <c r="H127" s="7" t="s">
        <v>26</v>
      </c>
      <c r="I127" s="7" t="s">
        <v>26</v>
      </c>
      <c r="J127" s="7" t="s">
        <v>26</v>
      </c>
      <c r="K127" s="7" t="s">
        <v>26</v>
      </c>
      <c r="L127" s="7" t="s">
        <v>26</v>
      </c>
      <c r="M127" s="7" t="s">
        <v>26</v>
      </c>
    </row>
    <row r="128" spans="1:13" x14ac:dyDescent="0.3">
      <c r="A128" s="8" t="s">
        <v>313</v>
      </c>
      <c r="B128" s="6">
        <v>841</v>
      </c>
      <c r="C128" s="7" t="s">
        <v>26</v>
      </c>
      <c r="D128" s="6">
        <v>3</v>
      </c>
      <c r="E128" s="6">
        <v>3</v>
      </c>
      <c r="F128" s="6">
        <v>12</v>
      </c>
      <c r="G128" s="6">
        <v>3</v>
      </c>
      <c r="H128" s="6">
        <v>6</v>
      </c>
      <c r="I128" s="6">
        <v>11</v>
      </c>
      <c r="J128" s="6">
        <v>10</v>
      </c>
      <c r="K128" s="6">
        <v>7</v>
      </c>
      <c r="L128" s="6">
        <v>4</v>
      </c>
      <c r="M128" s="6">
        <v>9</v>
      </c>
    </row>
    <row r="129" spans="1:13" x14ac:dyDescent="0.3">
      <c r="A129" s="8" t="s">
        <v>314</v>
      </c>
      <c r="B129" s="6">
        <v>1107</v>
      </c>
      <c r="C129" s="7" t="s">
        <v>26</v>
      </c>
      <c r="D129" s="6">
        <v>6</v>
      </c>
      <c r="E129" s="6">
        <v>4</v>
      </c>
      <c r="F129" s="6">
        <v>4</v>
      </c>
      <c r="G129" s="6">
        <v>5</v>
      </c>
      <c r="H129" s="6">
        <v>5</v>
      </c>
      <c r="I129" s="6">
        <v>4</v>
      </c>
      <c r="J129" s="6">
        <v>5</v>
      </c>
      <c r="K129" s="6">
        <v>5</v>
      </c>
      <c r="L129" s="6">
        <v>5</v>
      </c>
      <c r="M129" s="6">
        <v>13</v>
      </c>
    </row>
    <row r="130" spans="1:13" x14ac:dyDescent="0.3">
      <c r="A130" s="9" t="s">
        <v>315</v>
      </c>
      <c r="B130" s="6">
        <v>275</v>
      </c>
      <c r="C130" s="7" t="s">
        <v>26</v>
      </c>
      <c r="D130" s="7" t="s">
        <v>26</v>
      </c>
      <c r="E130" s="7" t="s">
        <v>26</v>
      </c>
      <c r="F130" s="7" t="s">
        <v>26</v>
      </c>
      <c r="G130" s="7" t="s">
        <v>26</v>
      </c>
      <c r="H130" s="7" t="s">
        <v>26</v>
      </c>
      <c r="I130" s="7" t="s">
        <v>26</v>
      </c>
      <c r="J130" s="7" t="s">
        <v>26</v>
      </c>
      <c r="K130" s="7" t="s">
        <v>26</v>
      </c>
      <c r="L130" s="7" t="s">
        <v>26</v>
      </c>
      <c r="M130" s="7" t="s">
        <v>26</v>
      </c>
    </row>
    <row r="131" spans="1:13" x14ac:dyDescent="0.3">
      <c r="A131" s="9" t="s">
        <v>316</v>
      </c>
      <c r="B131" s="6">
        <v>684</v>
      </c>
      <c r="C131" s="7" t="s">
        <v>26</v>
      </c>
      <c r="D131" s="6">
        <v>5</v>
      </c>
      <c r="E131" s="7" t="s">
        <v>26</v>
      </c>
      <c r="F131" s="7" t="s">
        <v>26</v>
      </c>
      <c r="G131" s="6">
        <v>4</v>
      </c>
      <c r="H131" s="6">
        <v>3</v>
      </c>
      <c r="I131" s="6">
        <v>3</v>
      </c>
      <c r="J131" s="6">
        <v>4</v>
      </c>
      <c r="K131" s="6">
        <v>3</v>
      </c>
      <c r="L131" s="6">
        <v>4</v>
      </c>
      <c r="M131" s="6">
        <v>8</v>
      </c>
    </row>
    <row r="132" spans="1:13" x14ac:dyDescent="0.3">
      <c r="A132" s="9" t="s">
        <v>317</v>
      </c>
      <c r="B132" s="6">
        <v>58</v>
      </c>
      <c r="C132" s="7" t="s">
        <v>26</v>
      </c>
      <c r="D132" s="7" t="s">
        <v>26</v>
      </c>
      <c r="E132" s="7" t="s">
        <v>26</v>
      </c>
      <c r="F132" s="7" t="s">
        <v>26</v>
      </c>
      <c r="G132" s="7" t="s">
        <v>26</v>
      </c>
      <c r="H132" s="7" t="s">
        <v>26</v>
      </c>
      <c r="I132" s="7" t="s">
        <v>26</v>
      </c>
      <c r="J132" s="7" t="s">
        <v>26</v>
      </c>
      <c r="K132" s="7" t="s">
        <v>26</v>
      </c>
      <c r="L132" s="7" t="s">
        <v>26</v>
      </c>
      <c r="M132" s="7" t="s">
        <v>26</v>
      </c>
    </row>
    <row r="133" spans="1:13" x14ac:dyDescent="0.3">
      <c r="A133" s="9" t="s">
        <v>318</v>
      </c>
      <c r="B133" s="6">
        <v>90</v>
      </c>
      <c r="C133" s="7" t="s">
        <v>26</v>
      </c>
      <c r="D133" s="7" t="s">
        <v>26</v>
      </c>
      <c r="E133" s="7" t="s">
        <v>26</v>
      </c>
      <c r="F133" s="7" t="s">
        <v>26</v>
      </c>
      <c r="G133" s="7" t="s">
        <v>26</v>
      </c>
      <c r="H133" s="7" t="s">
        <v>26</v>
      </c>
      <c r="I133" s="7" t="s">
        <v>26</v>
      </c>
      <c r="J133" s="7" t="s">
        <v>26</v>
      </c>
      <c r="K133" s="7" t="s">
        <v>26</v>
      </c>
      <c r="L133" s="7" t="s">
        <v>26</v>
      </c>
      <c r="M133" s="7" t="s">
        <v>26</v>
      </c>
    </row>
    <row r="134" spans="1:13" x14ac:dyDescent="0.3">
      <c r="A134" s="8" t="s">
        <v>319</v>
      </c>
      <c r="B134" s="6">
        <v>1897</v>
      </c>
      <c r="C134" s="6">
        <v>6</v>
      </c>
      <c r="D134" s="6">
        <v>12</v>
      </c>
      <c r="E134" s="6">
        <v>15</v>
      </c>
      <c r="F134" s="6">
        <v>17</v>
      </c>
      <c r="G134" s="6">
        <v>8</v>
      </c>
      <c r="H134" s="6">
        <v>7</v>
      </c>
      <c r="I134" s="6">
        <v>12</v>
      </c>
      <c r="J134" s="6">
        <v>14</v>
      </c>
      <c r="K134" s="6">
        <v>5</v>
      </c>
      <c r="L134" s="6">
        <v>10</v>
      </c>
      <c r="M134" s="6">
        <v>14</v>
      </c>
    </row>
    <row r="135" spans="1:13" x14ac:dyDescent="0.3">
      <c r="A135" s="9" t="s">
        <v>320</v>
      </c>
      <c r="B135" s="6">
        <v>95</v>
      </c>
      <c r="C135" s="7" t="s">
        <v>26</v>
      </c>
      <c r="D135" s="6">
        <v>3</v>
      </c>
      <c r="E135" s="7" t="s">
        <v>26</v>
      </c>
      <c r="F135" s="7" t="s">
        <v>26</v>
      </c>
      <c r="G135" s="7" t="s">
        <v>26</v>
      </c>
      <c r="H135" s="7" t="s">
        <v>26</v>
      </c>
      <c r="I135" s="7" t="s">
        <v>26</v>
      </c>
      <c r="J135" s="7" t="s">
        <v>26</v>
      </c>
      <c r="K135" s="7" t="s">
        <v>26</v>
      </c>
      <c r="L135" s="7" t="s">
        <v>26</v>
      </c>
      <c r="M135" s="7" t="s">
        <v>26</v>
      </c>
    </row>
    <row r="136" spans="1:13" x14ac:dyDescent="0.3">
      <c r="A136" s="10" t="s">
        <v>321</v>
      </c>
      <c r="B136" s="6">
        <v>63</v>
      </c>
      <c r="C136" s="7" t="s">
        <v>26</v>
      </c>
      <c r="D136" s="7" t="s">
        <v>26</v>
      </c>
      <c r="E136" s="7" t="s">
        <v>26</v>
      </c>
      <c r="F136" s="7" t="s">
        <v>26</v>
      </c>
      <c r="G136" s="7" t="s">
        <v>26</v>
      </c>
      <c r="H136" s="7" t="s">
        <v>26</v>
      </c>
      <c r="I136" s="7" t="s">
        <v>26</v>
      </c>
      <c r="J136" s="7" t="s">
        <v>26</v>
      </c>
      <c r="K136" s="7" t="s">
        <v>26</v>
      </c>
      <c r="L136" s="7" t="s">
        <v>26</v>
      </c>
      <c r="M136" s="7" t="s">
        <v>26</v>
      </c>
    </row>
    <row r="137" spans="1:13" x14ac:dyDescent="0.3">
      <c r="A137" s="9" t="s">
        <v>154</v>
      </c>
      <c r="B137" s="6">
        <v>1143</v>
      </c>
      <c r="C137" s="7" t="s">
        <v>26</v>
      </c>
      <c r="D137" s="7" t="s">
        <v>26</v>
      </c>
      <c r="E137" s="7" t="s">
        <v>26</v>
      </c>
      <c r="F137" s="7" t="s">
        <v>26</v>
      </c>
      <c r="G137" s="7" t="s">
        <v>26</v>
      </c>
      <c r="H137" s="7" t="s">
        <v>26</v>
      </c>
      <c r="I137" s="6">
        <v>3</v>
      </c>
      <c r="J137" s="7" t="s">
        <v>26</v>
      </c>
      <c r="K137" s="7" t="s">
        <v>26</v>
      </c>
      <c r="L137" s="7" t="s">
        <v>26</v>
      </c>
      <c r="M137" s="7" t="s">
        <v>26</v>
      </c>
    </row>
    <row r="138" spans="1:13" x14ac:dyDescent="0.3">
      <c r="A138" s="9" t="s">
        <v>322</v>
      </c>
      <c r="B138" s="6">
        <v>585</v>
      </c>
      <c r="C138" s="6">
        <v>5</v>
      </c>
      <c r="D138" s="6">
        <v>7</v>
      </c>
      <c r="E138" s="6">
        <v>12</v>
      </c>
      <c r="F138" s="6">
        <v>14</v>
      </c>
      <c r="G138" s="6">
        <v>6</v>
      </c>
      <c r="H138" s="6">
        <v>6</v>
      </c>
      <c r="I138" s="6">
        <v>8</v>
      </c>
      <c r="J138" s="6">
        <v>11</v>
      </c>
      <c r="K138" s="6">
        <v>3</v>
      </c>
      <c r="L138" s="6">
        <v>8</v>
      </c>
      <c r="M138" s="6">
        <v>12</v>
      </c>
    </row>
    <row r="139" spans="1:13" ht="16.2" x14ac:dyDescent="0.3">
      <c r="A139" s="8" t="s">
        <v>323</v>
      </c>
      <c r="B139" s="6">
        <v>86</v>
      </c>
      <c r="C139" s="7" t="s">
        <v>26</v>
      </c>
      <c r="D139" s="7" t="s">
        <v>26</v>
      </c>
      <c r="E139" s="7" t="s">
        <v>26</v>
      </c>
      <c r="F139" s="7" t="s">
        <v>26</v>
      </c>
      <c r="G139" s="7" t="s">
        <v>26</v>
      </c>
      <c r="H139" s="7" t="s">
        <v>26</v>
      </c>
      <c r="I139" s="7" t="s">
        <v>26</v>
      </c>
      <c r="J139" s="6">
        <v>3</v>
      </c>
      <c r="K139" s="6">
        <v>4</v>
      </c>
      <c r="L139" s="7" t="s">
        <v>26</v>
      </c>
      <c r="M139" s="7" t="s">
        <v>26</v>
      </c>
    </row>
    <row r="141" spans="1:13" ht="16.2" x14ac:dyDescent="0.3">
      <c r="A141" s="5" t="s">
        <v>324</v>
      </c>
    </row>
    <row r="142" spans="1:13" x14ac:dyDescent="0.3">
      <c r="A142" s="5" t="s">
        <v>157</v>
      </c>
      <c r="B142" s="6">
        <v>4978</v>
      </c>
      <c r="C142" s="6">
        <v>11</v>
      </c>
      <c r="D142" s="6">
        <v>23</v>
      </c>
      <c r="E142" s="6">
        <v>28</v>
      </c>
      <c r="F142" s="6">
        <v>33</v>
      </c>
      <c r="G142" s="6">
        <v>16</v>
      </c>
      <c r="H142" s="6">
        <v>19</v>
      </c>
      <c r="I142" s="6">
        <v>30</v>
      </c>
      <c r="J142" s="6">
        <v>31</v>
      </c>
      <c r="K142" s="6">
        <v>17</v>
      </c>
      <c r="L142" s="6">
        <v>21</v>
      </c>
      <c r="M142" s="6">
        <v>38</v>
      </c>
    </row>
    <row r="143" spans="1:13" x14ac:dyDescent="0.3">
      <c r="A143" s="8" t="s">
        <v>325</v>
      </c>
      <c r="B143" s="6">
        <v>790</v>
      </c>
      <c r="C143" s="7" t="s">
        <v>26</v>
      </c>
      <c r="D143" s="6">
        <v>3</v>
      </c>
      <c r="E143" s="6">
        <v>4</v>
      </c>
      <c r="F143" s="6">
        <v>10</v>
      </c>
      <c r="G143" s="6">
        <v>3</v>
      </c>
      <c r="H143" s="6">
        <v>6</v>
      </c>
      <c r="I143" s="6">
        <v>11</v>
      </c>
      <c r="J143" s="6">
        <v>10</v>
      </c>
      <c r="K143" s="6">
        <v>7</v>
      </c>
      <c r="L143" s="6">
        <v>3</v>
      </c>
      <c r="M143" s="6">
        <v>10</v>
      </c>
    </row>
    <row r="144" spans="1:13" ht="16.2" x14ac:dyDescent="0.3">
      <c r="A144" s="8" t="s">
        <v>326</v>
      </c>
      <c r="B144" s="6">
        <v>122</v>
      </c>
      <c r="C144" s="7" t="s">
        <v>26</v>
      </c>
      <c r="D144" s="7" t="s">
        <v>26</v>
      </c>
      <c r="E144" s="7" t="s">
        <v>26</v>
      </c>
      <c r="F144" s="7" t="s">
        <v>26</v>
      </c>
      <c r="G144" s="7" t="s">
        <v>26</v>
      </c>
      <c r="H144" s="7" t="s">
        <v>26</v>
      </c>
      <c r="I144" s="7" t="s">
        <v>26</v>
      </c>
      <c r="J144" s="7" t="s">
        <v>26</v>
      </c>
      <c r="K144" s="7" t="s">
        <v>26</v>
      </c>
      <c r="L144" s="7" t="s">
        <v>26</v>
      </c>
      <c r="M144" s="7" t="s">
        <v>26</v>
      </c>
    </row>
    <row r="145" spans="1:14" s="17" customFormat="1" x14ac:dyDescent="0.3">
      <c r="A145" s="19" t="s">
        <v>160</v>
      </c>
      <c r="B145" s="15">
        <v>1125</v>
      </c>
      <c r="C145" s="15">
        <v>7</v>
      </c>
      <c r="D145" s="15">
        <v>12</v>
      </c>
      <c r="E145" s="15">
        <v>10</v>
      </c>
      <c r="F145" s="15">
        <v>9</v>
      </c>
      <c r="G145" s="15">
        <v>9</v>
      </c>
      <c r="H145" s="15">
        <v>6</v>
      </c>
      <c r="I145" s="15">
        <v>9</v>
      </c>
      <c r="J145" s="15">
        <v>9</v>
      </c>
      <c r="K145" s="15">
        <v>5</v>
      </c>
      <c r="L145" s="15">
        <v>11</v>
      </c>
      <c r="M145" s="15">
        <v>16</v>
      </c>
    </row>
    <row r="146" spans="1:14" x14ac:dyDescent="0.3">
      <c r="A146" s="8" t="s">
        <v>161</v>
      </c>
      <c r="B146" s="6">
        <v>564</v>
      </c>
      <c r="C146" s="7" t="s">
        <v>26</v>
      </c>
      <c r="D146" s="7" t="s">
        <v>26</v>
      </c>
      <c r="E146" s="6">
        <v>5</v>
      </c>
      <c r="F146" s="6">
        <v>4</v>
      </c>
      <c r="G146" s="7" t="s">
        <v>26</v>
      </c>
      <c r="H146" s="7" t="s">
        <v>26</v>
      </c>
      <c r="I146" s="7" t="s">
        <v>26</v>
      </c>
      <c r="J146" s="6">
        <v>5</v>
      </c>
      <c r="K146" s="7" t="s">
        <v>26</v>
      </c>
      <c r="L146" s="7" t="s">
        <v>26</v>
      </c>
      <c r="M146" s="6">
        <v>3</v>
      </c>
    </row>
    <row r="147" spans="1:14" x14ac:dyDescent="0.3">
      <c r="A147" s="8" t="s">
        <v>327</v>
      </c>
      <c r="B147" s="6">
        <v>910</v>
      </c>
      <c r="C147" s="7" t="s">
        <v>26</v>
      </c>
      <c r="D147" s="7" t="s">
        <v>26</v>
      </c>
      <c r="E147" s="7" t="s">
        <v>26</v>
      </c>
      <c r="F147" s="7" t="s">
        <v>26</v>
      </c>
      <c r="G147" s="7" t="s">
        <v>26</v>
      </c>
      <c r="H147" s="7" t="s">
        <v>26</v>
      </c>
      <c r="I147" s="6">
        <v>4</v>
      </c>
      <c r="J147" s="7" t="s">
        <v>26</v>
      </c>
      <c r="K147" s="7" t="s">
        <v>26</v>
      </c>
      <c r="L147" s="7" t="s">
        <v>26</v>
      </c>
      <c r="M147" s="6">
        <v>4</v>
      </c>
    </row>
    <row r="148" spans="1:14" x14ac:dyDescent="0.3">
      <c r="A148" s="8" t="s">
        <v>328</v>
      </c>
      <c r="B148" s="6">
        <v>205</v>
      </c>
      <c r="C148" s="7" t="s">
        <v>26</v>
      </c>
      <c r="D148" s="7" t="s">
        <v>26</v>
      </c>
      <c r="E148" s="7" t="s">
        <v>26</v>
      </c>
      <c r="F148" s="6">
        <v>3</v>
      </c>
      <c r="G148" s="7" t="s">
        <v>26</v>
      </c>
      <c r="H148" s="7" t="s">
        <v>26</v>
      </c>
      <c r="I148" s="7" t="s">
        <v>26</v>
      </c>
      <c r="J148" s="7" t="s">
        <v>26</v>
      </c>
      <c r="K148" s="7" t="s">
        <v>26</v>
      </c>
      <c r="L148" s="7" t="s">
        <v>26</v>
      </c>
      <c r="M148" s="7" t="s">
        <v>26</v>
      </c>
    </row>
    <row r="149" spans="1:14" x14ac:dyDescent="0.3">
      <c r="A149" s="8" t="s">
        <v>329</v>
      </c>
      <c r="B149" s="6">
        <v>488</v>
      </c>
      <c r="C149" s="7" t="s">
        <v>26</v>
      </c>
      <c r="D149" s="7" t="s">
        <v>26</v>
      </c>
      <c r="E149" s="7" t="s">
        <v>26</v>
      </c>
      <c r="F149" s="7" t="s">
        <v>26</v>
      </c>
      <c r="G149" s="7" t="s">
        <v>26</v>
      </c>
      <c r="H149" s="7" t="s">
        <v>26</v>
      </c>
      <c r="I149" s="7" t="s">
        <v>26</v>
      </c>
      <c r="J149" s="7" t="s">
        <v>26</v>
      </c>
      <c r="K149" s="7" t="s">
        <v>26</v>
      </c>
      <c r="L149" s="7" t="s">
        <v>26</v>
      </c>
      <c r="M149" s="7" t="s">
        <v>26</v>
      </c>
    </row>
    <row r="150" spans="1:14" x14ac:dyDescent="0.3">
      <c r="A150" s="8" t="s">
        <v>330</v>
      </c>
      <c r="B150" s="6">
        <v>88</v>
      </c>
      <c r="C150" s="7" t="s">
        <v>26</v>
      </c>
      <c r="D150" s="7" t="s">
        <v>26</v>
      </c>
      <c r="E150" s="7" t="s">
        <v>26</v>
      </c>
      <c r="F150" s="7" t="s">
        <v>26</v>
      </c>
      <c r="G150" s="7" t="s">
        <v>26</v>
      </c>
      <c r="H150" s="7" t="s">
        <v>26</v>
      </c>
      <c r="I150" s="7" t="s">
        <v>26</v>
      </c>
      <c r="J150" s="7" t="s">
        <v>26</v>
      </c>
      <c r="K150" s="7" t="s">
        <v>26</v>
      </c>
      <c r="L150" s="7" t="s">
        <v>26</v>
      </c>
      <c r="M150" s="7" t="s">
        <v>26</v>
      </c>
    </row>
    <row r="151" spans="1:14" x14ac:dyDescent="0.3">
      <c r="A151" s="8" t="s">
        <v>331</v>
      </c>
      <c r="B151" s="6">
        <v>682</v>
      </c>
      <c r="C151" s="7" t="s">
        <v>26</v>
      </c>
      <c r="D151" s="6">
        <v>3</v>
      </c>
      <c r="E151" s="7" t="s">
        <v>26</v>
      </c>
      <c r="F151" s="7" t="s">
        <v>26</v>
      </c>
      <c r="G151" s="7" t="s">
        <v>26</v>
      </c>
      <c r="H151" s="7" t="s">
        <v>26</v>
      </c>
      <c r="I151" s="7" t="s">
        <v>26</v>
      </c>
      <c r="J151" s="6">
        <v>3</v>
      </c>
      <c r="K151" s="7" t="s">
        <v>26</v>
      </c>
      <c r="L151" s="6">
        <v>3</v>
      </c>
      <c r="M151" s="7" t="s">
        <v>26</v>
      </c>
    </row>
    <row r="152" spans="1:14" x14ac:dyDescent="0.3">
      <c r="A152" s="8" t="s">
        <v>220</v>
      </c>
      <c r="B152" s="6">
        <v>4</v>
      </c>
      <c r="C152" s="7" t="s">
        <v>26</v>
      </c>
      <c r="D152" s="7" t="s">
        <v>26</v>
      </c>
      <c r="E152" s="6">
        <v>3</v>
      </c>
      <c r="F152" s="7" t="s">
        <v>26</v>
      </c>
      <c r="G152" s="7" t="s">
        <v>26</v>
      </c>
      <c r="H152" s="7" t="s">
        <v>26</v>
      </c>
      <c r="I152" s="7" t="s">
        <v>26</v>
      </c>
      <c r="J152" s="7" t="s">
        <v>26</v>
      </c>
      <c r="K152" s="7" t="s">
        <v>26</v>
      </c>
      <c r="L152" s="7" t="s">
        <v>26</v>
      </c>
      <c r="M152" s="7" t="s">
        <v>26</v>
      </c>
    </row>
    <row r="154" spans="1:14" ht="16.2" x14ac:dyDescent="0.3">
      <c r="A154" s="5" t="s">
        <v>170</v>
      </c>
      <c r="B154" s="6">
        <v>556</v>
      </c>
      <c r="C154" s="7" t="s">
        <v>26</v>
      </c>
      <c r="D154" s="7" t="s">
        <v>26</v>
      </c>
      <c r="E154" s="7" t="s">
        <v>26</v>
      </c>
      <c r="F154" s="7" t="s">
        <v>26</v>
      </c>
      <c r="G154" s="7" t="s">
        <v>26</v>
      </c>
      <c r="H154" s="6">
        <v>3</v>
      </c>
      <c r="I154" s="6">
        <v>4</v>
      </c>
      <c r="J154" s="6">
        <v>5</v>
      </c>
      <c r="K154" s="6">
        <v>4</v>
      </c>
      <c r="L154" s="6">
        <v>3</v>
      </c>
      <c r="M154" s="7" t="s">
        <v>26</v>
      </c>
    </row>
    <row r="155" spans="1:14" x14ac:dyDescent="0.3">
      <c r="A155" s="8" t="s">
        <v>263</v>
      </c>
      <c r="B155" s="6">
        <v>138</v>
      </c>
      <c r="C155" s="7" t="s">
        <v>26</v>
      </c>
      <c r="D155" s="7" t="s">
        <v>26</v>
      </c>
      <c r="E155" s="7" t="s">
        <v>26</v>
      </c>
      <c r="F155" s="7" t="s">
        <v>26</v>
      </c>
      <c r="G155" s="7" t="s">
        <v>26</v>
      </c>
      <c r="H155" s="7" t="s">
        <v>26</v>
      </c>
      <c r="I155" s="7" t="s">
        <v>26</v>
      </c>
      <c r="J155" s="6">
        <v>3</v>
      </c>
      <c r="K155" s="6">
        <v>4</v>
      </c>
      <c r="L155" s="7" t="s">
        <v>26</v>
      </c>
      <c r="M155" s="7" t="s">
        <v>26</v>
      </c>
    </row>
    <row r="156" spans="1:14" x14ac:dyDescent="0.3">
      <c r="A156" s="8" t="s">
        <v>264</v>
      </c>
      <c r="B156" s="6">
        <v>92</v>
      </c>
      <c r="C156" s="7" t="s">
        <v>26</v>
      </c>
      <c r="D156" s="7" t="s">
        <v>26</v>
      </c>
      <c r="E156" s="7" t="s">
        <v>26</v>
      </c>
      <c r="F156" s="7" t="s">
        <v>26</v>
      </c>
      <c r="G156" s="7" t="s">
        <v>26</v>
      </c>
      <c r="H156" s="7" t="s">
        <v>26</v>
      </c>
      <c r="I156" s="7" t="s">
        <v>26</v>
      </c>
      <c r="J156" s="7" t="s">
        <v>26</v>
      </c>
      <c r="K156" s="7" t="s">
        <v>26</v>
      </c>
      <c r="L156" s="7" t="s">
        <v>26</v>
      </c>
      <c r="M156" s="7" t="s">
        <v>26</v>
      </c>
    </row>
    <row r="157" spans="1:14" x14ac:dyDescent="0.3">
      <c r="A157" s="8" t="s">
        <v>265</v>
      </c>
      <c r="B157" s="6">
        <v>314</v>
      </c>
      <c r="C157" s="7" t="s">
        <v>26</v>
      </c>
      <c r="D157" s="7" t="s">
        <v>26</v>
      </c>
      <c r="E157" s="7" t="s">
        <v>26</v>
      </c>
      <c r="F157" s="7" t="s">
        <v>26</v>
      </c>
      <c r="G157" s="7" t="s">
        <v>26</v>
      </c>
      <c r="H157" s="7" t="s">
        <v>26</v>
      </c>
      <c r="I157" s="7" t="s">
        <v>26</v>
      </c>
      <c r="J157" s="7" t="s">
        <v>26</v>
      </c>
      <c r="K157" s="7" t="s">
        <v>26</v>
      </c>
      <c r="L157" s="7" t="s">
        <v>26</v>
      </c>
      <c r="M157" s="7" t="s">
        <v>26</v>
      </c>
    </row>
    <row r="158" spans="1:14" x14ac:dyDescent="0.3">
      <c r="A158" s="3" t="s">
        <v>9</v>
      </c>
      <c r="B158" s="41" t="s">
        <v>9</v>
      </c>
      <c r="C158" s="42"/>
      <c r="D158" s="42"/>
      <c r="E158" s="42"/>
      <c r="F158" s="42"/>
      <c r="G158" s="42"/>
      <c r="H158" s="42"/>
      <c r="I158" s="42"/>
      <c r="J158" s="42"/>
      <c r="K158" s="42"/>
      <c r="L158" s="42"/>
      <c r="M158" s="42"/>
      <c r="N158" s="42"/>
    </row>
    <row r="159" spans="1:14" ht="15.75" customHeight="1" x14ac:dyDescent="0.3">
      <c r="A159" s="41" t="s">
        <v>174</v>
      </c>
      <c r="B159" s="42"/>
      <c r="C159" s="42"/>
      <c r="D159" s="42"/>
      <c r="E159" s="42"/>
      <c r="F159" s="42"/>
      <c r="G159" s="42"/>
      <c r="H159" s="42"/>
      <c r="I159" s="42"/>
      <c r="J159" s="42"/>
      <c r="K159" s="42"/>
      <c r="L159" s="42"/>
      <c r="M159" s="42"/>
    </row>
    <row r="160" spans="1:14" ht="31.5" customHeight="1" x14ac:dyDescent="0.3">
      <c r="A160" s="41" t="s">
        <v>266</v>
      </c>
      <c r="B160" s="42"/>
      <c r="C160" s="42"/>
      <c r="D160" s="42"/>
      <c r="E160" s="42"/>
      <c r="F160" s="42"/>
      <c r="G160" s="42"/>
      <c r="H160" s="42"/>
      <c r="I160" s="42"/>
      <c r="J160" s="42"/>
      <c r="K160" s="42"/>
      <c r="L160" s="42"/>
      <c r="M160" s="42"/>
    </row>
    <row r="161" spans="1:13" ht="15.75" customHeight="1" x14ac:dyDescent="0.3">
      <c r="A161" s="41" t="s">
        <v>267</v>
      </c>
      <c r="B161" s="42"/>
      <c r="C161" s="42"/>
      <c r="D161" s="42"/>
      <c r="E161" s="42"/>
      <c r="F161" s="42"/>
      <c r="G161" s="42"/>
      <c r="H161" s="42"/>
      <c r="I161" s="42"/>
      <c r="J161" s="42"/>
      <c r="K161" s="42"/>
      <c r="L161" s="42"/>
      <c r="M161" s="42"/>
    </row>
    <row r="162" spans="1:13" ht="15.75" customHeight="1" x14ac:dyDescent="0.3">
      <c r="A162" s="41" t="s">
        <v>332</v>
      </c>
      <c r="B162" s="42"/>
      <c r="C162" s="42"/>
      <c r="D162" s="42"/>
      <c r="E162" s="42"/>
      <c r="F162" s="42"/>
      <c r="G162" s="42"/>
      <c r="H162" s="42"/>
      <c r="I162" s="42"/>
      <c r="J162" s="42"/>
      <c r="K162" s="42"/>
      <c r="L162" s="42"/>
      <c r="M162" s="42"/>
    </row>
    <row r="163" spans="1:13" ht="15.75" customHeight="1" x14ac:dyDescent="0.3">
      <c r="A163" s="41" t="s">
        <v>333</v>
      </c>
      <c r="B163" s="42"/>
      <c r="C163" s="42"/>
      <c r="D163" s="42"/>
      <c r="E163" s="42"/>
      <c r="F163" s="42"/>
      <c r="G163" s="42"/>
      <c r="H163" s="42"/>
      <c r="I163" s="42"/>
      <c r="J163" s="42"/>
      <c r="K163" s="42"/>
      <c r="L163" s="42"/>
      <c r="M163" s="42"/>
    </row>
    <row r="164" spans="1:13" ht="15.75" customHeight="1" x14ac:dyDescent="0.3">
      <c r="A164" s="41" t="s">
        <v>334</v>
      </c>
      <c r="B164" s="42"/>
      <c r="C164" s="42"/>
      <c r="D164" s="42"/>
      <c r="E164" s="42"/>
      <c r="F164" s="42"/>
      <c r="G164" s="42"/>
      <c r="H164" s="42"/>
      <c r="I164" s="42"/>
      <c r="J164" s="42"/>
      <c r="K164" s="42"/>
      <c r="L164" s="42"/>
      <c r="M164" s="42"/>
    </row>
    <row r="165" spans="1:13" ht="15.75" customHeight="1" x14ac:dyDescent="0.3">
      <c r="A165" s="41" t="s">
        <v>335</v>
      </c>
      <c r="B165" s="42"/>
      <c r="C165" s="42"/>
      <c r="D165" s="42"/>
      <c r="E165" s="42"/>
      <c r="F165" s="42"/>
      <c r="G165" s="42"/>
      <c r="H165" s="42"/>
      <c r="I165" s="42"/>
      <c r="J165" s="42"/>
      <c r="K165" s="42"/>
      <c r="L165" s="42"/>
      <c r="M165" s="42"/>
    </row>
    <row r="166" spans="1:13" ht="15.75" customHeight="1" x14ac:dyDescent="0.3">
      <c r="A166" s="41" t="s">
        <v>336</v>
      </c>
      <c r="B166" s="42"/>
      <c r="C166" s="42"/>
      <c r="D166" s="42"/>
      <c r="E166" s="42"/>
      <c r="F166" s="42"/>
      <c r="G166" s="42"/>
      <c r="H166" s="42"/>
      <c r="I166" s="42"/>
      <c r="J166" s="42"/>
      <c r="K166" s="42"/>
      <c r="L166" s="42"/>
      <c r="M166" s="42"/>
    </row>
    <row r="167" spans="1:13" ht="15.75" customHeight="1" x14ac:dyDescent="0.3">
      <c r="A167" s="41" t="s">
        <v>337</v>
      </c>
      <c r="B167" s="42"/>
      <c r="C167" s="42"/>
      <c r="D167" s="42"/>
      <c r="E167" s="42"/>
      <c r="F167" s="42"/>
      <c r="G167" s="42"/>
      <c r="H167" s="42"/>
      <c r="I167" s="42"/>
      <c r="J167" s="42"/>
      <c r="K167" s="42"/>
      <c r="L167" s="42"/>
      <c r="M167" s="42"/>
    </row>
    <row r="168" spans="1:13" ht="15.75" customHeight="1" x14ac:dyDescent="0.3">
      <c r="A168" s="41" t="s">
        <v>338</v>
      </c>
      <c r="B168" s="42"/>
      <c r="C168" s="42"/>
      <c r="D168" s="42"/>
      <c r="E168" s="42"/>
      <c r="F168" s="42"/>
      <c r="G168" s="42"/>
      <c r="H168" s="42"/>
      <c r="I168" s="42"/>
      <c r="J168" s="42"/>
      <c r="K168" s="42"/>
      <c r="L168" s="42"/>
      <c r="M168" s="42"/>
    </row>
    <row r="169" spans="1:13" ht="31.5" customHeight="1" x14ac:dyDescent="0.3">
      <c r="A169" s="41" t="s">
        <v>339</v>
      </c>
      <c r="B169" s="42"/>
      <c r="C169" s="42"/>
      <c r="D169" s="42"/>
      <c r="E169" s="42"/>
      <c r="F169" s="42"/>
      <c r="G169" s="42"/>
      <c r="H169" s="42"/>
      <c r="I169" s="42"/>
      <c r="J169" s="42"/>
      <c r="K169" s="42"/>
      <c r="L169" s="42"/>
      <c r="M169" s="42"/>
    </row>
    <row r="170" spans="1:13" ht="15.75" customHeight="1" x14ac:dyDescent="0.3">
      <c r="A170" s="41" t="s">
        <v>340</v>
      </c>
      <c r="B170" s="42"/>
      <c r="C170" s="42"/>
      <c r="D170" s="42"/>
      <c r="E170" s="42"/>
      <c r="F170" s="42"/>
      <c r="G170" s="42"/>
      <c r="H170" s="42"/>
      <c r="I170" s="42"/>
      <c r="J170" s="42"/>
      <c r="K170" s="42"/>
      <c r="L170" s="42"/>
      <c r="M170" s="42"/>
    </row>
    <row r="171" spans="1:13" ht="15.75" customHeight="1" x14ac:dyDescent="0.3">
      <c r="A171" s="41" t="s">
        <v>276</v>
      </c>
      <c r="B171" s="42"/>
      <c r="C171" s="42"/>
      <c r="D171" s="42"/>
      <c r="E171" s="42"/>
      <c r="F171" s="42"/>
      <c r="G171" s="42"/>
      <c r="H171" s="42"/>
      <c r="I171" s="42"/>
      <c r="J171" s="42"/>
      <c r="K171" s="42"/>
      <c r="L171" s="42"/>
      <c r="M171" s="42"/>
    </row>
    <row r="172" spans="1:13" ht="15.75" customHeight="1" x14ac:dyDescent="0.3">
      <c r="A172" s="41" t="s">
        <v>277</v>
      </c>
      <c r="B172" s="42"/>
      <c r="C172" s="42"/>
      <c r="D172" s="42"/>
      <c r="E172" s="42"/>
      <c r="F172" s="42"/>
      <c r="G172" s="42"/>
      <c r="H172" s="42"/>
      <c r="I172" s="42"/>
      <c r="J172" s="42"/>
      <c r="K172" s="42"/>
      <c r="L172" s="42"/>
      <c r="M172" s="42"/>
    </row>
  </sheetData>
  <mergeCells count="20">
    <mergeCell ref="A171:M171"/>
    <mergeCell ref="A172:M172"/>
    <mergeCell ref="A165:M165"/>
    <mergeCell ref="A166:M166"/>
    <mergeCell ref="A167:M167"/>
    <mergeCell ref="A168:M168"/>
    <mergeCell ref="A169:M169"/>
    <mergeCell ref="A170:M170"/>
    <mergeCell ref="A164:M164"/>
    <mergeCell ref="A1:M1"/>
    <mergeCell ref="B2:N2"/>
    <mergeCell ref="A3:A4"/>
    <mergeCell ref="C3:M3"/>
    <mergeCell ref="B5:N5"/>
    <mergeCell ref="B158:N158"/>
    <mergeCell ref="A159:M159"/>
    <mergeCell ref="A160:M160"/>
    <mergeCell ref="A161:M161"/>
    <mergeCell ref="A162:M162"/>
    <mergeCell ref="A163:M163"/>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9E8D0-4481-42D1-91A8-7C319A05FEA8}">
  <dimension ref="A1:E50"/>
  <sheetViews>
    <sheetView tabSelected="1" zoomScale="99" zoomScaleNormal="145" workbookViewId="0"/>
  </sheetViews>
  <sheetFormatPr defaultRowHeight="14.4" x14ac:dyDescent="0.3"/>
  <cols>
    <col min="1" max="1" width="127.109375" style="28" bestFit="1" customWidth="1"/>
    <col min="2" max="2" width="32.88671875" style="21" customWidth="1"/>
    <col min="3" max="16384" width="8.88671875" style="22"/>
  </cols>
  <sheetData>
    <row r="1" spans="1:5" ht="17.399999999999999" x14ac:dyDescent="0.3">
      <c r="A1" s="20" t="s">
        <v>342</v>
      </c>
    </row>
    <row r="2" spans="1:5" x14ac:dyDescent="0.3">
      <c r="A2" s="23"/>
      <c r="B2" s="24"/>
    </row>
    <row r="3" spans="1:5" x14ac:dyDescent="0.3">
      <c r="A3" s="25" t="s">
        <v>343</v>
      </c>
      <c r="B3" s="24"/>
    </row>
    <row r="4" spans="1:5" x14ac:dyDescent="0.3">
      <c r="A4" s="24"/>
      <c r="B4" s="24"/>
    </row>
    <row r="5" spans="1:5" ht="43.2" x14ac:dyDescent="0.3">
      <c r="A5" s="24" t="s">
        <v>344</v>
      </c>
      <c r="B5" s="24"/>
    </row>
    <row r="6" spans="1:5" x14ac:dyDescent="0.3">
      <c r="A6" s="44" t="s">
        <v>395</v>
      </c>
      <c r="B6" s="24"/>
    </row>
    <row r="7" spans="1:5" x14ac:dyDescent="0.3">
      <c r="A7" s="23"/>
      <c r="B7" s="24"/>
    </row>
    <row r="8" spans="1:5" x14ac:dyDescent="0.3">
      <c r="A8" s="25" t="s">
        <v>345</v>
      </c>
      <c r="B8" s="24"/>
    </row>
    <row r="9" spans="1:5" x14ac:dyDescent="0.3">
      <c r="A9" s="26"/>
      <c r="B9" s="24"/>
    </row>
    <row r="10" spans="1:5" ht="43.2" x14ac:dyDescent="0.3">
      <c r="A10" s="27" t="s">
        <v>346</v>
      </c>
      <c r="B10" s="24"/>
    </row>
    <row r="11" spans="1:5" x14ac:dyDescent="0.3">
      <c r="A11" s="21"/>
      <c r="B11" s="24"/>
    </row>
    <row r="12" spans="1:5" x14ac:dyDescent="0.3">
      <c r="A12" t="s">
        <v>0</v>
      </c>
      <c r="B12"/>
      <c r="C12"/>
      <c r="D12"/>
      <c r="E12"/>
    </row>
    <row r="13" spans="1:5" x14ac:dyDescent="0.3">
      <c r="A13"/>
      <c r="B13"/>
      <c r="C13"/>
      <c r="D13"/>
      <c r="E13"/>
    </row>
    <row r="14" spans="1:5" x14ac:dyDescent="0.3">
      <c r="A14" s="2" t="s">
        <v>1</v>
      </c>
      <c r="B14"/>
      <c r="C14"/>
      <c r="D14"/>
      <c r="E14"/>
    </row>
    <row r="15" spans="1:5" x14ac:dyDescent="0.3">
      <c r="A15" t="s">
        <v>360</v>
      </c>
      <c r="B15"/>
      <c r="C15"/>
      <c r="D15"/>
      <c r="E15"/>
    </row>
    <row r="16" spans="1:5" x14ac:dyDescent="0.3">
      <c r="A16" t="s">
        <v>2</v>
      </c>
      <c r="B16"/>
      <c r="C16"/>
      <c r="D16"/>
      <c r="E16"/>
    </row>
    <row r="17" spans="1:5" x14ac:dyDescent="0.3">
      <c r="A17" t="s">
        <v>3</v>
      </c>
      <c r="B17"/>
      <c r="C17"/>
      <c r="D17"/>
      <c r="E17"/>
    </row>
    <row r="18" spans="1:5" x14ac:dyDescent="0.3">
      <c r="A18" t="s">
        <v>4</v>
      </c>
      <c r="B18"/>
      <c r="C18"/>
      <c r="D18"/>
      <c r="E18"/>
    </row>
    <row r="19" spans="1:5" x14ac:dyDescent="0.3">
      <c r="A19" t="s">
        <v>5</v>
      </c>
      <c r="B19"/>
      <c r="C19"/>
      <c r="D19"/>
      <c r="E19"/>
    </row>
    <row r="20" spans="1:5" x14ac:dyDescent="0.3">
      <c r="A20" t="s">
        <v>6</v>
      </c>
      <c r="B20"/>
      <c r="C20"/>
      <c r="D20"/>
      <c r="E20"/>
    </row>
    <row r="21" spans="1:5" x14ac:dyDescent="0.3">
      <c r="A21" t="s">
        <v>7</v>
      </c>
      <c r="B21"/>
      <c r="C21"/>
      <c r="D21"/>
      <c r="E21"/>
    </row>
    <row r="22" spans="1:5" x14ac:dyDescent="0.3">
      <c r="A22" t="s">
        <v>195</v>
      </c>
      <c r="B22"/>
      <c r="C22"/>
      <c r="D22"/>
      <c r="E22"/>
    </row>
    <row r="23" spans="1:5" x14ac:dyDescent="0.3">
      <c r="A23"/>
      <c r="B23"/>
      <c r="C23"/>
      <c r="D23"/>
      <c r="E23"/>
    </row>
    <row r="24" spans="1:5" x14ac:dyDescent="0.3">
      <c r="A24" s="2" t="s">
        <v>190</v>
      </c>
      <c r="B24"/>
      <c r="C24"/>
      <c r="D24"/>
      <c r="E24"/>
    </row>
    <row r="25" spans="1:5" x14ac:dyDescent="0.3">
      <c r="A25" t="s">
        <v>361</v>
      </c>
      <c r="B25"/>
      <c r="C25"/>
      <c r="D25"/>
      <c r="E25"/>
    </row>
    <row r="26" spans="1:5" x14ac:dyDescent="0.3">
      <c r="A26" t="s">
        <v>2</v>
      </c>
      <c r="B26"/>
      <c r="C26"/>
      <c r="D26"/>
      <c r="E26"/>
    </row>
    <row r="27" spans="1:5" x14ac:dyDescent="0.3">
      <c r="A27" t="s">
        <v>191</v>
      </c>
      <c r="B27"/>
      <c r="C27"/>
      <c r="D27"/>
      <c r="E27"/>
    </row>
    <row r="28" spans="1:5" x14ac:dyDescent="0.3">
      <c r="A28" t="s">
        <v>192</v>
      </c>
      <c r="B28"/>
      <c r="C28"/>
      <c r="D28"/>
      <c r="E28"/>
    </row>
    <row r="29" spans="1:5" x14ac:dyDescent="0.3">
      <c r="A29" t="s">
        <v>5</v>
      </c>
      <c r="B29"/>
      <c r="C29"/>
      <c r="D29"/>
      <c r="E29"/>
    </row>
    <row r="30" spans="1:5" x14ac:dyDescent="0.3">
      <c r="A30" t="s">
        <v>193</v>
      </c>
      <c r="B30"/>
      <c r="C30"/>
      <c r="D30"/>
      <c r="E30"/>
    </row>
    <row r="31" spans="1:5" x14ac:dyDescent="0.3">
      <c r="A31" t="s">
        <v>7</v>
      </c>
      <c r="B31"/>
      <c r="C31"/>
      <c r="D31"/>
      <c r="E31"/>
    </row>
    <row r="32" spans="1:5" x14ac:dyDescent="0.3">
      <c r="A32" t="s">
        <v>194</v>
      </c>
      <c r="B32"/>
      <c r="C32"/>
      <c r="D32"/>
      <c r="E32"/>
    </row>
    <row r="33" spans="1:5" x14ac:dyDescent="0.3">
      <c r="A33"/>
      <c r="B33"/>
      <c r="C33"/>
      <c r="D33"/>
      <c r="E33"/>
    </row>
    <row r="34" spans="1:5" x14ac:dyDescent="0.3">
      <c r="A34" s="2" t="s">
        <v>278</v>
      </c>
      <c r="B34"/>
      <c r="C34"/>
      <c r="D34"/>
      <c r="E34"/>
    </row>
    <row r="35" spans="1:5" x14ac:dyDescent="0.3">
      <c r="A35" t="s">
        <v>361</v>
      </c>
      <c r="B35"/>
      <c r="C35"/>
      <c r="D35"/>
      <c r="E35"/>
    </row>
    <row r="36" spans="1:5" x14ac:dyDescent="0.3">
      <c r="A36" t="s">
        <v>2</v>
      </c>
      <c r="B36"/>
      <c r="C36"/>
      <c r="D36"/>
      <c r="E36"/>
    </row>
    <row r="37" spans="1:5" x14ac:dyDescent="0.3">
      <c r="A37" t="s">
        <v>279</v>
      </c>
      <c r="B37"/>
      <c r="C37"/>
      <c r="D37"/>
      <c r="E37"/>
    </row>
    <row r="38" spans="1:5" x14ac:dyDescent="0.3">
      <c r="A38" t="s">
        <v>280</v>
      </c>
      <c r="B38"/>
      <c r="C38"/>
      <c r="D38"/>
      <c r="E38"/>
    </row>
    <row r="39" spans="1:5" x14ac:dyDescent="0.3">
      <c r="A39" t="s">
        <v>5</v>
      </c>
      <c r="B39"/>
      <c r="C39"/>
      <c r="D39"/>
      <c r="E39"/>
    </row>
    <row r="40" spans="1:5" x14ac:dyDescent="0.3">
      <c r="A40" t="s">
        <v>281</v>
      </c>
      <c r="B40"/>
      <c r="C40"/>
      <c r="D40"/>
      <c r="E40"/>
    </row>
    <row r="41" spans="1:5" x14ac:dyDescent="0.3">
      <c r="A41" t="s">
        <v>7</v>
      </c>
      <c r="B41"/>
      <c r="C41"/>
      <c r="D41"/>
      <c r="E41"/>
    </row>
    <row r="42" spans="1:5" x14ac:dyDescent="0.3">
      <c r="A42" t="s">
        <v>341</v>
      </c>
      <c r="B42"/>
      <c r="C42"/>
      <c r="D42"/>
      <c r="E42"/>
    </row>
    <row r="44" spans="1:5" x14ac:dyDescent="0.3">
      <c r="A44" s="25" t="s">
        <v>347</v>
      </c>
    </row>
    <row r="46" spans="1:5" x14ac:dyDescent="0.3">
      <c r="A46" s="28" t="s">
        <v>362</v>
      </c>
    </row>
    <row r="47" spans="1:5" x14ac:dyDescent="0.3">
      <c r="A47" s="28" t="s">
        <v>349</v>
      </c>
    </row>
    <row r="48" spans="1:5" x14ac:dyDescent="0.3">
      <c r="A48" s="28" t="s">
        <v>350</v>
      </c>
    </row>
    <row r="49" spans="1:1" x14ac:dyDescent="0.3">
      <c r="A49" s="28" t="s">
        <v>351</v>
      </c>
    </row>
    <row r="50" spans="1:1" x14ac:dyDescent="0.3">
      <c r="A50" s="28" t="s">
        <v>348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C2FA4749D13C4D8B63736A9D95688A" ma:contentTypeVersion="17" ma:contentTypeDescription="Create a new document." ma:contentTypeScope="" ma:versionID="578c655ecc84879846c98f19573eba7e">
  <xsd:schema xmlns:xsd="http://www.w3.org/2001/XMLSchema" xmlns:xs="http://www.w3.org/2001/XMLSchema" xmlns:p="http://schemas.microsoft.com/office/2006/metadata/properties" xmlns:ns2="11d857ff-f4c9-431c-b3f0-894cf5d81aa2" xmlns:ns3="924ddb61-764c-4703-9da6-ddf852dc8a22" targetNamespace="http://schemas.microsoft.com/office/2006/metadata/properties" ma:root="true" ma:fieldsID="e4057c1f2022873f23a3a8e83f192bb7" ns2:_="" ns3:_="">
    <xsd:import namespace="11d857ff-f4c9-431c-b3f0-894cf5d81aa2"/>
    <xsd:import namespace="924ddb61-764c-4703-9da6-ddf852dc8a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Notes0"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857ff-f4c9-431c-b3f0-894cf5d81aa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015fc1ea-0df6-4181-8ca9-e6627910bc6f}" ma:internalName="TaxCatchAll" ma:showField="CatchAllData" ma:web="11d857ff-f4c9-431c-b3f0-894cf5d81a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24ddb61-764c-4703-9da6-ddf852dc8a2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Notes0" ma:index="12" nillable="true" ma:displayName="Notes" ma:internalName="Notes0">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896de28-cb53-43b9-a38b-bef149b24309"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4ddb61-764c-4703-9da6-ddf852dc8a22">
      <Terms xmlns="http://schemas.microsoft.com/office/infopath/2007/PartnerControls"/>
    </lcf76f155ced4ddcb4097134ff3c332f>
    <Notes0 xmlns="924ddb61-764c-4703-9da6-ddf852dc8a22" xsi:nil="true"/>
    <TaxCatchAll xmlns="11d857ff-f4c9-431c-b3f0-894cf5d81aa2" xsi:nil="true"/>
  </documentManagement>
</p:properties>
</file>

<file path=customXml/itemProps1.xml><?xml version="1.0" encoding="utf-8"?>
<ds:datastoreItem xmlns:ds="http://schemas.openxmlformats.org/officeDocument/2006/customXml" ds:itemID="{FA7079E9-81B4-43DB-988C-8D7212DE5F2E}"/>
</file>

<file path=customXml/itemProps2.xml><?xml version="1.0" encoding="utf-8"?>
<ds:datastoreItem xmlns:ds="http://schemas.openxmlformats.org/officeDocument/2006/customXml" ds:itemID="{CC7D7898-4F09-4B79-AC45-8DDA5D50E032}"/>
</file>

<file path=customXml/itemProps3.xml><?xml version="1.0" encoding="utf-8"?>
<ds:datastoreItem xmlns:ds="http://schemas.openxmlformats.org/officeDocument/2006/customXml" ds:itemID="{27FAEBE3-DEFF-48D8-83D8-3D38CDF846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Charts</vt:lpstr>
      </vt:variant>
      <vt:variant>
        <vt:i4>1</vt:i4>
      </vt:variant>
    </vt:vector>
  </HeadingPairs>
  <TitlesOfParts>
    <vt:vector size="6" baseType="lpstr">
      <vt:lpstr>Data for Figure 1</vt:lpstr>
      <vt:lpstr>2011-2022 data</vt:lpstr>
      <vt:lpstr>2003-2010 data</vt:lpstr>
      <vt:lpstr>1992-2002 data</vt:lpstr>
      <vt:lpstr>Methods and Notes</vt:lpstr>
      <vt:lpstr>Figure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Sophia Spungin</dc:creator>
  <cp:lastModifiedBy>Chris Lamie</cp:lastModifiedBy>
  <dcterms:created xsi:type="dcterms:W3CDTF">2024-01-10T20:38:49Z</dcterms:created>
  <dcterms:modified xsi:type="dcterms:W3CDTF">2024-05-02T19:35:31Z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0x01010055C2FA4749D13C4D8B63736A9D95688A</vt:lpwstr>
  </property>
</Properties>
</file>